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Junio\"/>
    </mc:Choice>
  </mc:AlternateContent>
  <bookViews>
    <workbookView xWindow="0" yWindow="0" windowWidth="28800" windowHeight="12105" tabRatio="816" activeTab="24"/>
  </bookViews>
  <sheets>
    <sheet name="ipe" sheetId="1" r:id="rId1"/>
    <sheet name="idi" sheetId="2" r:id="rId2"/>
    <sheet name="ffd" sheetId="3" r:id="rId3"/>
    <sheet name="idu" sheetId="4" r:id="rId4"/>
    <sheet name="fon" sheetId="21" r:id="rId5"/>
    <sheet name="cvp" sheetId="22" r:id="rId6"/>
    <sheet name="idr" sheetId="23" r:id="rId7"/>
    <sheet name="idp" sheetId="24" r:id="rId8"/>
    <sheet name="idip" sheetId="25" r:id="rId9"/>
    <sheet name="fga" sheetId="6" r:id="rId10"/>
    <sheet name="orq" sheetId="7" r:id="rId11"/>
    <sheet name="fvs" sheetId="8" r:id="rId12"/>
    <sheet name="jar" sheetId="9" r:id="rId13"/>
    <sheet name="ide" sheetId="10" r:id="rId14"/>
    <sheet name="com" sheetId="11" r:id="rId15"/>
    <sheet name="tur" sheetId="12" r:id="rId16"/>
    <sheet name="art" sheetId="13" r:id="rId17"/>
    <sheet name="cat" sheetId="14" r:id="rId18"/>
    <sheet name="via" sheetId="15" r:id="rId19"/>
    <sheet name="ues" sheetId="16" r:id="rId20"/>
    <sheet name="uni" sheetId="17" r:id="rId21"/>
    <sheet name="cont" sheetId="18" r:id="rId22"/>
    <sheet name="hda" sheetId="19" r:id="rId23"/>
    <sheet name="espub" sheetId="20" r:id="rId24"/>
    <sheet name="ctas neto" sheetId="26" r:id="rId25"/>
    <sheet name="ent" sheetId="5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3" i="9" l="1"/>
  <c r="D12" i="22"/>
  <c r="G349" i="4"/>
  <c r="G182" i="3" l="1"/>
  <c r="G186" i="3"/>
  <c r="E343" i="21"/>
  <c r="E343" i="6"/>
  <c r="E343" i="11"/>
  <c r="E343" i="12"/>
  <c r="E343" i="18"/>
  <c r="E343" i="2"/>
  <c r="G296" i="26" l="1"/>
  <c r="D296" i="26"/>
  <c r="C296" i="26"/>
  <c r="E296" i="26" s="1"/>
  <c r="G101" i="26"/>
  <c r="D101" i="26"/>
  <c r="C101" i="26"/>
  <c r="E101" i="26" s="1"/>
  <c r="G59" i="26"/>
  <c r="G57" i="26"/>
  <c r="H55" i="26"/>
  <c r="E56" i="26"/>
  <c r="I56" i="26" s="1"/>
  <c r="E55" i="26"/>
  <c r="I55" i="26" s="1"/>
  <c r="G84" i="26"/>
  <c r="D84" i="26"/>
  <c r="C84" i="26"/>
  <c r="E84" i="26" s="1"/>
  <c r="G83" i="26"/>
  <c r="D83" i="26"/>
  <c r="C83" i="26"/>
  <c r="G82" i="26"/>
  <c r="D82" i="26"/>
  <c r="C82" i="26"/>
  <c r="E82" i="26" s="1"/>
  <c r="G81" i="26"/>
  <c r="D81" i="26"/>
  <c r="C81" i="26"/>
  <c r="G80" i="26"/>
  <c r="D80" i="26"/>
  <c r="C80" i="26"/>
  <c r="E80" i="26" s="1"/>
  <c r="G79" i="26"/>
  <c r="D79" i="26"/>
  <c r="C79" i="26"/>
  <c r="G78" i="26"/>
  <c r="D78" i="26"/>
  <c r="C78" i="26"/>
  <c r="G77" i="26"/>
  <c r="D77" i="26"/>
  <c r="C77" i="26"/>
  <c r="G76" i="26"/>
  <c r="D76" i="26"/>
  <c r="C76" i="26"/>
  <c r="G75" i="26"/>
  <c r="D75" i="26"/>
  <c r="C75" i="26"/>
  <c r="G74" i="26"/>
  <c r="D74" i="26"/>
  <c r="C74" i="26"/>
  <c r="G73" i="26"/>
  <c r="D73" i="26"/>
  <c r="C73" i="26"/>
  <c r="G72" i="26"/>
  <c r="D72" i="26"/>
  <c r="C72" i="26"/>
  <c r="E72" i="26" s="1"/>
  <c r="G71" i="26"/>
  <c r="D71" i="26"/>
  <c r="C71" i="26"/>
  <c r="E71" i="26" s="1"/>
  <c r="H71" i="26" s="1"/>
  <c r="G70" i="26"/>
  <c r="D70" i="26"/>
  <c r="C70" i="26"/>
  <c r="G69" i="26"/>
  <c r="D69" i="26"/>
  <c r="C69" i="26"/>
  <c r="D59" i="26"/>
  <c r="C59" i="26"/>
  <c r="E59" i="26" s="1"/>
  <c r="D57" i="26"/>
  <c r="C57" i="26"/>
  <c r="E57" i="26" s="1"/>
  <c r="E77" i="26" l="1"/>
  <c r="E79" i="26"/>
  <c r="H79" i="26" s="1"/>
  <c r="E78" i="26"/>
  <c r="E70" i="26"/>
  <c r="E69" i="26"/>
  <c r="E75" i="26"/>
  <c r="E83" i="26"/>
  <c r="I83" i="26" s="1"/>
  <c r="E74" i="26"/>
  <c r="I74" i="26" s="1"/>
  <c r="E73" i="26"/>
  <c r="I73" i="26" s="1"/>
  <c r="E76" i="26"/>
  <c r="I76" i="26" s="1"/>
  <c r="E81" i="26"/>
  <c r="I57" i="26"/>
  <c r="H56" i="26"/>
  <c r="H69" i="26"/>
  <c r="I59" i="26"/>
  <c r="I296" i="26"/>
  <c r="H296" i="26"/>
  <c r="I101" i="26"/>
  <c r="H101" i="26"/>
  <c r="H59" i="26"/>
  <c r="H57" i="26"/>
  <c r="I72" i="26"/>
  <c r="I75" i="26"/>
  <c r="I70" i="26"/>
  <c r="H72" i="26"/>
  <c r="H70" i="26"/>
  <c r="H75" i="26"/>
  <c r="I81" i="26"/>
  <c r="I80" i="26"/>
  <c r="I78" i="26"/>
  <c r="H80" i="26"/>
  <c r="H78" i="26"/>
  <c r="I84" i="26"/>
  <c r="I69" i="26"/>
  <c r="H76" i="26"/>
  <c r="H81" i="26"/>
  <c r="I77" i="26"/>
  <c r="H77" i="26"/>
  <c r="H82" i="26"/>
  <c r="I82" i="26"/>
  <c r="H84" i="26"/>
  <c r="I71" i="26"/>
  <c r="I79" i="26"/>
  <c r="G379" i="20"/>
  <c r="G378" i="20"/>
  <c r="G378" i="26" s="1"/>
  <c r="G377" i="20"/>
  <c r="G377" i="26" s="1"/>
  <c r="G376" i="20"/>
  <c r="G376" i="26" s="1"/>
  <c r="G375" i="20"/>
  <c r="G375" i="26" s="1"/>
  <c r="G374" i="20"/>
  <c r="G373" i="20"/>
  <c r="G373" i="26" s="1"/>
  <c r="G372" i="20"/>
  <c r="G371" i="20"/>
  <c r="G370" i="20"/>
  <c r="G370" i="26" s="1"/>
  <c r="G369" i="20"/>
  <c r="G369" i="26" s="1"/>
  <c r="G368" i="20"/>
  <c r="G368" i="26" s="1"/>
  <c r="G367" i="20"/>
  <c r="G367" i="26" s="1"/>
  <c r="G366" i="20"/>
  <c r="G366" i="26" s="1"/>
  <c r="G365" i="20"/>
  <c r="G365" i="26" s="1"/>
  <c r="G364" i="20"/>
  <c r="G363" i="20" s="1"/>
  <c r="G362" i="20"/>
  <c r="G361" i="20"/>
  <c r="G361" i="26" s="1"/>
  <c r="G360" i="20"/>
  <c r="G360" i="26" s="1"/>
  <c r="G359" i="20"/>
  <c r="G359" i="26" s="1"/>
  <c r="G358" i="20"/>
  <c r="G358" i="26" s="1"/>
  <c r="G357" i="20"/>
  <c r="G357" i="26" s="1"/>
  <c r="G356" i="26" s="1"/>
  <c r="G355" i="26" s="1"/>
  <c r="G354" i="20"/>
  <c r="G354" i="26" s="1"/>
  <c r="G352" i="20"/>
  <c r="G352" i="26" s="1"/>
  <c r="G351" i="20"/>
  <c r="G351" i="26" s="1"/>
  <c r="G350" i="20"/>
  <c r="G350" i="26" s="1"/>
  <c r="G348" i="20"/>
  <c r="G348" i="26" s="1"/>
  <c r="G379" i="26"/>
  <c r="G374" i="26"/>
  <c r="G372" i="26"/>
  <c r="G371" i="26"/>
  <c r="G364" i="26"/>
  <c r="G363" i="26" s="1"/>
  <c r="G362" i="26"/>
  <c r="D379" i="20"/>
  <c r="D379" i="26" s="1"/>
  <c r="D378" i="20"/>
  <c r="D378" i="26" s="1"/>
  <c r="D377" i="20"/>
  <c r="D377" i="26" s="1"/>
  <c r="D376" i="20"/>
  <c r="D375" i="20"/>
  <c r="D375" i="26" s="1"/>
  <c r="D374" i="20"/>
  <c r="D373" i="20"/>
  <c r="D372" i="20"/>
  <c r="D372" i="26" s="1"/>
  <c r="D371" i="20"/>
  <c r="D371" i="26" s="1"/>
  <c r="D370" i="20"/>
  <c r="D370" i="26" s="1"/>
  <c r="D369" i="20"/>
  <c r="D369" i="26" s="1"/>
  <c r="D368" i="20"/>
  <c r="D367" i="20"/>
  <c r="D366" i="20"/>
  <c r="D365" i="20"/>
  <c r="D364" i="20"/>
  <c r="D363" i="20" s="1"/>
  <c r="D362" i="20"/>
  <c r="D362" i="26" s="1"/>
  <c r="D361" i="20"/>
  <c r="D361" i="26" s="1"/>
  <c r="D360" i="20"/>
  <c r="D360" i="26" s="1"/>
  <c r="D359" i="20"/>
  <c r="D359" i="26" s="1"/>
  <c r="D358" i="20"/>
  <c r="D357" i="20"/>
  <c r="D356" i="20" s="1"/>
  <c r="D355" i="20" s="1"/>
  <c r="D354" i="20"/>
  <c r="D354" i="26" s="1"/>
  <c r="D352" i="20"/>
  <c r="D352" i="26" s="1"/>
  <c r="D351" i="20"/>
  <c r="D351" i="26" s="1"/>
  <c r="D350" i="20"/>
  <c r="D348" i="20"/>
  <c r="D348" i="26" s="1"/>
  <c r="D376" i="26"/>
  <c r="D374" i="26"/>
  <c r="D368" i="26"/>
  <c r="D366" i="26"/>
  <c r="C379" i="20"/>
  <c r="C379" i="26" s="1"/>
  <c r="C378" i="20"/>
  <c r="E378" i="20" s="1"/>
  <c r="C377" i="20"/>
  <c r="C377" i="26" s="1"/>
  <c r="C376" i="20"/>
  <c r="C375" i="20"/>
  <c r="C374" i="20"/>
  <c r="C373" i="20"/>
  <c r="C373" i="26" s="1"/>
  <c r="C372" i="20"/>
  <c r="C371" i="20"/>
  <c r="C371" i="26" s="1"/>
  <c r="C370" i="20"/>
  <c r="C370" i="26" s="1"/>
  <c r="C369" i="20"/>
  <c r="C369" i="26" s="1"/>
  <c r="C368" i="20"/>
  <c r="C367" i="20"/>
  <c r="C366" i="20"/>
  <c r="C365" i="20"/>
  <c r="C365" i="26" s="1"/>
  <c r="C364" i="20"/>
  <c r="C375" i="26"/>
  <c r="C367" i="26"/>
  <c r="C362" i="20"/>
  <c r="C362" i="26" s="1"/>
  <c r="C361" i="20"/>
  <c r="C361" i="26" s="1"/>
  <c r="C360" i="20"/>
  <c r="C359" i="20"/>
  <c r="E359" i="20" s="1"/>
  <c r="C358" i="20"/>
  <c r="C358" i="26" s="1"/>
  <c r="C357" i="20"/>
  <c r="C357" i="26" s="1"/>
  <c r="C354" i="20"/>
  <c r="C354" i="26" s="1"/>
  <c r="C352" i="20"/>
  <c r="C352" i="26" s="1"/>
  <c r="C351" i="20"/>
  <c r="C351" i="26" s="1"/>
  <c r="C350" i="20"/>
  <c r="C350" i="26" s="1"/>
  <c r="C348" i="20"/>
  <c r="C348" i="26" s="1"/>
  <c r="E375" i="20"/>
  <c r="H379" i="2"/>
  <c r="H378" i="3"/>
  <c r="H379" i="4"/>
  <c r="H378" i="21"/>
  <c r="H379" i="22"/>
  <c r="H378" i="23"/>
  <c r="H379" i="24"/>
  <c r="H378" i="25"/>
  <c r="H379" i="6"/>
  <c r="H378" i="7"/>
  <c r="H379" i="8"/>
  <c r="H378" i="9"/>
  <c r="H379" i="10"/>
  <c r="H378" i="11"/>
  <c r="H379" i="12"/>
  <c r="H379" i="14"/>
  <c r="H378" i="15"/>
  <c r="H379" i="16"/>
  <c r="H379" i="18"/>
  <c r="H378" i="1"/>
  <c r="E379" i="2"/>
  <c r="E378" i="2"/>
  <c r="E379" i="3"/>
  <c r="E378" i="3"/>
  <c r="E379" i="4"/>
  <c r="I379" i="4" s="1"/>
  <c r="E378" i="4"/>
  <c r="I378" i="4" s="1"/>
  <c r="E379" i="21"/>
  <c r="E378" i="21"/>
  <c r="E379" i="22"/>
  <c r="E378" i="22"/>
  <c r="I378" i="22" s="1"/>
  <c r="E379" i="23"/>
  <c r="H379" i="23" s="1"/>
  <c r="E378" i="23"/>
  <c r="I378" i="23" s="1"/>
  <c r="E379" i="24"/>
  <c r="E378" i="24"/>
  <c r="I378" i="24" s="1"/>
  <c r="E379" i="25"/>
  <c r="E378" i="25"/>
  <c r="I378" i="25" s="1"/>
  <c r="E379" i="6"/>
  <c r="I379" i="6" s="1"/>
  <c r="E378" i="6"/>
  <c r="I378" i="6" s="1"/>
  <c r="E379" i="7"/>
  <c r="E378" i="7"/>
  <c r="I378" i="7" s="1"/>
  <c r="E379" i="8"/>
  <c r="E378" i="8"/>
  <c r="E379" i="9"/>
  <c r="I379" i="9" s="1"/>
  <c r="E378" i="9"/>
  <c r="E379" i="10"/>
  <c r="I379" i="10" s="1"/>
  <c r="E378" i="10"/>
  <c r="E379" i="11"/>
  <c r="E378" i="11"/>
  <c r="I378" i="11" s="1"/>
  <c r="E379" i="12"/>
  <c r="I379" i="12" s="1"/>
  <c r="E378" i="12"/>
  <c r="I378" i="12" s="1"/>
  <c r="E379" i="13"/>
  <c r="E378" i="13"/>
  <c r="E379" i="14"/>
  <c r="E378" i="14"/>
  <c r="E379" i="15"/>
  <c r="E378" i="15"/>
  <c r="E379" i="16"/>
  <c r="I379" i="16" s="1"/>
  <c r="E378" i="16"/>
  <c r="I378" i="16" s="1"/>
  <c r="E379" i="17"/>
  <c r="E378" i="17"/>
  <c r="E379" i="18"/>
  <c r="E378" i="18"/>
  <c r="I378" i="18" s="1"/>
  <c r="E379" i="1"/>
  <c r="H379" i="1" s="1"/>
  <c r="E378" i="1"/>
  <c r="H74" i="26" l="1"/>
  <c r="H83" i="26"/>
  <c r="H73" i="26"/>
  <c r="C356" i="20"/>
  <c r="C355" i="20" s="1"/>
  <c r="E371" i="20"/>
  <c r="I371" i="20" s="1"/>
  <c r="E375" i="26"/>
  <c r="I378" i="20"/>
  <c r="I378" i="13"/>
  <c r="I378" i="21"/>
  <c r="I375" i="20"/>
  <c r="H378" i="13"/>
  <c r="I379" i="17"/>
  <c r="H379" i="17"/>
  <c r="I379" i="25"/>
  <c r="H379" i="25"/>
  <c r="I379" i="21"/>
  <c r="H379" i="21"/>
  <c r="C366" i="26"/>
  <c r="E366" i="20"/>
  <c r="I366" i="20" s="1"/>
  <c r="C374" i="26"/>
  <c r="E374" i="20"/>
  <c r="I374" i="20" s="1"/>
  <c r="I378" i="17"/>
  <c r="H378" i="2"/>
  <c r="I378" i="2"/>
  <c r="I379" i="8"/>
  <c r="H378" i="17"/>
  <c r="D358" i="26"/>
  <c r="E358" i="26" s="1"/>
  <c r="I358" i="26" s="1"/>
  <c r="E358" i="20"/>
  <c r="H358" i="20" s="1"/>
  <c r="E367" i="20"/>
  <c r="I367" i="20" s="1"/>
  <c r="D367" i="26"/>
  <c r="I379" i="24"/>
  <c r="C368" i="26"/>
  <c r="E368" i="26" s="1"/>
  <c r="E368" i="20"/>
  <c r="C376" i="26"/>
  <c r="E376" i="26" s="1"/>
  <c r="H376" i="26" s="1"/>
  <c r="E376" i="20"/>
  <c r="I376" i="20" s="1"/>
  <c r="H378" i="14"/>
  <c r="I378" i="14"/>
  <c r="H378" i="10"/>
  <c r="I378" i="10"/>
  <c r="E367" i="26"/>
  <c r="H367" i="26" s="1"/>
  <c r="I378" i="8"/>
  <c r="E360" i="20"/>
  <c r="I360" i="20" s="1"/>
  <c r="I379" i="18"/>
  <c r="I379" i="14"/>
  <c r="I379" i="22"/>
  <c r="I379" i="2"/>
  <c r="I378" i="1"/>
  <c r="I378" i="15"/>
  <c r="I378" i="9"/>
  <c r="I378" i="3"/>
  <c r="E357" i="20"/>
  <c r="I357" i="20" s="1"/>
  <c r="E369" i="26"/>
  <c r="H369" i="26" s="1"/>
  <c r="E377" i="26"/>
  <c r="H379" i="15"/>
  <c r="H379" i="13"/>
  <c r="H379" i="11"/>
  <c r="H379" i="9"/>
  <c r="H379" i="7"/>
  <c r="H379" i="3"/>
  <c r="I379" i="1"/>
  <c r="I379" i="15"/>
  <c r="I379" i="13"/>
  <c r="I379" i="11"/>
  <c r="I379" i="7"/>
  <c r="I379" i="23"/>
  <c r="I379" i="3"/>
  <c r="C378" i="26"/>
  <c r="E378" i="26" s="1"/>
  <c r="H378" i="18"/>
  <c r="H378" i="16"/>
  <c r="H378" i="12"/>
  <c r="H378" i="8"/>
  <c r="H378" i="6"/>
  <c r="H378" i="24"/>
  <c r="H378" i="22"/>
  <c r="H378" i="4"/>
  <c r="E361" i="20"/>
  <c r="I361" i="20" s="1"/>
  <c r="I359" i="20"/>
  <c r="G349" i="20"/>
  <c r="G347" i="20" s="1"/>
  <c r="G349" i="26"/>
  <c r="G347" i="26" s="1"/>
  <c r="E371" i="26"/>
  <c r="I371" i="26" s="1"/>
  <c r="E379" i="26"/>
  <c r="I379" i="26" s="1"/>
  <c r="E351" i="20"/>
  <c r="I351" i="20" s="1"/>
  <c r="E352" i="20"/>
  <c r="I352" i="20" s="1"/>
  <c r="E379" i="20"/>
  <c r="I379" i="20" s="1"/>
  <c r="D357" i="26"/>
  <c r="D356" i="26" s="1"/>
  <c r="D355" i="26" s="1"/>
  <c r="E357" i="26"/>
  <c r="I357" i="26" s="1"/>
  <c r="C356" i="26"/>
  <c r="C355" i="26" s="1"/>
  <c r="E352" i="26"/>
  <c r="I352" i="26" s="1"/>
  <c r="E370" i="20"/>
  <c r="I370" i="20" s="1"/>
  <c r="E361" i="26"/>
  <c r="H361" i="26" s="1"/>
  <c r="D349" i="20"/>
  <c r="D347" i="20" s="1"/>
  <c r="D346" i="20" s="1"/>
  <c r="E362" i="20"/>
  <c r="D350" i="26"/>
  <c r="D349" i="26" s="1"/>
  <c r="D347" i="26" s="1"/>
  <c r="E365" i="20"/>
  <c r="E373" i="20"/>
  <c r="D373" i="26"/>
  <c r="E373" i="26" s="1"/>
  <c r="G353" i="20"/>
  <c r="D365" i="26"/>
  <c r="E365" i="26" s="1"/>
  <c r="E374" i="26"/>
  <c r="H374" i="26" s="1"/>
  <c r="H368" i="26"/>
  <c r="C359" i="26"/>
  <c r="E359" i="26" s="1"/>
  <c r="H359" i="26" s="1"/>
  <c r="E366" i="26"/>
  <c r="H366" i="26" s="1"/>
  <c r="C360" i="26"/>
  <c r="E360" i="26" s="1"/>
  <c r="H360" i="26" s="1"/>
  <c r="D353" i="20"/>
  <c r="I368" i="20"/>
  <c r="E377" i="20"/>
  <c r="I377" i="20" s="1"/>
  <c r="E369" i="20"/>
  <c r="I369" i="20" s="1"/>
  <c r="E370" i="26"/>
  <c r="E350" i="20"/>
  <c r="I350" i="20" s="1"/>
  <c r="E348" i="26"/>
  <c r="H348" i="26" s="1"/>
  <c r="I377" i="26"/>
  <c r="G353" i="26"/>
  <c r="I373" i="20"/>
  <c r="G356" i="20"/>
  <c r="G355" i="20" s="1"/>
  <c r="I365" i="20"/>
  <c r="I375" i="26"/>
  <c r="H370" i="26"/>
  <c r="E362" i="26"/>
  <c r="I362" i="26" s="1"/>
  <c r="E351" i="26"/>
  <c r="I351" i="26" s="1"/>
  <c r="E364" i="20"/>
  <c r="I364" i="20" s="1"/>
  <c r="E372" i="20"/>
  <c r="I372" i="20" s="1"/>
  <c r="E356" i="26"/>
  <c r="H356" i="26" s="1"/>
  <c r="I368" i="26"/>
  <c r="E348" i="20"/>
  <c r="I348" i="20" s="1"/>
  <c r="D364" i="26"/>
  <c r="D363" i="26" s="1"/>
  <c r="E355" i="20"/>
  <c r="C372" i="26"/>
  <c r="E372" i="26" s="1"/>
  <c r="C363" i="20"/>
  <c r="E363" i="20" s="1"/>
  <c r="I363" i="20" s="1"/>
  <c r="C364" i="26"/>
  <c r="I370" i="26"/>
  <c r="E356" i="20"/>
  <c r="E354" i="26"/>
  <c r="C353" i="26"/>
  <c r="E354" i="20"/>
  <c r="C353" i="20"/>
  <c r="E353" i="20" s="1"/>
  <c r="E350" i="26"/>
  <c r="I350" i="26" s="1"/>
  <c r="C349" i="26"/>
  <c r="E349" i="26" s="1"/>
  <c r="C349" i="20"/>
  <c r="I359" i="26"/>
  <c r="I361" i="26"/>
  <c r="H352" i="26"/>
  <c r="H371" i="26"/>
  <c r="H375" i="26"/>
  <c r="H377" i="26"/>
  <c r="H379" i="26"/>
  <c r="H351" i="20"/>
  <c r="H368" i="20"/>
  <c r="H370" i="20"/>
  <c r="H374" i="20"/>
  <c r="H378" i="20"/>
  <c r="H359" i="20"/>
  <c r="H361" i="20"/>
  <c r="H350" i="20"/>
  <c r="H365" i="20"/>
  <c r="H367" i="20"/>
  <c r="H371" i="20"/>
  <c r="H373" i="20"/>
  <c r="H375" i="20"/>
  <c r="I349" i="26" l="1"/>
  <c r="H348" i="20"/>
  <c r="I348" i="26"/>
  <c r="G346" i="20"/>
  <c r="H353" i="20"/>
  <c r="G346" i="26"/>
  <c r="H378" i="26"/>
  <c r="I378" i="26"/>
  <c r="H355" i="20"/>
  <c r="H366" i="20"/>
  <c r="H357" i="20"/>
  <c r="I369" i="26"/>
  <c r="H351" i="26"/>
  <c r="H379" i="20"/>
  <c r="E355" i="26"/>
  <c r="H377" i="20"/>
  <c r="H357" i="26"/>
  <c r="I376" i="26"/>
  <c r="I367" i="26"/>
  <c r="H363" i="20"/>
  <c r="D353" i="26"/>
  <c r="D346" i="26" s="1"/>
  <c r="E349" i="20"/>
  <c r="I349" i="20" s="1"/>
  <c r="I358" i="20"/>
  <c r="I355" i="20"/>
  <c r="H360" i="20"/>
  <c r="H376" i="20"/>
  <c r="I366" i="26"/>
  <c r="H358" i="26"/>
  <c r="H352" i="20"/>
  <c r="H362" i="20"/>
  <c r="I362" i="20"/>
  <c r="H362" i="26"/>
  <c r="I360" i="26"/>
  <c r="I365" i="26"/>
  <c r="H365" i="26"/>
  <c r="H373" i="26"/>
  <c r="I373" i="26"/>
  <c r="I374" i="26"/>
  <c r="H364" i="20"/>
  <c r="H369" i="20"/>
  <c r="H349" i="26"/>
  <c r="H350" i="26"/>
  <c r="C347" i="26"/>
  <c r="E347" i="26" s="1"/>
  <c r="H372" i="20"/>
  <c r="I356" i="26"/>
  <c r="E364" i="26"/>
  <c r="C363" i="26"/>
  <c r="E363" i="26" s="1"/>
  <c r="H372" i="26"/>
  <c r="I372" i="26"/>
  <c r="H356" i="20"/>
  <c r="I356" i="20"/>
  <c r="I353" i="20"/>
  <c r="I354" i="20"/>
  <c r="H354" i="20"/>
  <c r="I354" i="26"/>
  <c r="H354" i="26"/>
  <c r="C347" i="20"/>
  <c r="I355" i="26"/>
  <c r="H355" i="26"/>
  <c r="C346" i="26" l="1"/>
  <c r="H349" i="20"/>
  <c r="E353" i="26"/>
  <c r="I353" i="26" s="1"/>
  <c r="H353" i="26"/>
  <c r="E346" i="26"/>
  <c r="F347" i="26" s="1"/>
  <c r="I347" i="26"/>
  <c r="H347" i="26"/>
  <c r="I363" i="26"/>
  <c r="H363" i="26"/>
  <c r="H364" i="26"/>
  <c r="I364" i="26"/>
  <c r="C346" i="20"/>
  <c r="E346" i="20" s="1"/>
  <c r="E347" i="20"/>
  <c r="I346" i="26" l="1"/>
  <c r="F366" i="26"/>
  <c r="F360" i="26"/>
  <c r="H346" i="26"/>
  <c r="F364" i="26"/>
  <c r="F376" i="26"/>
  <c r="F375" i="26"/>
  <c r="F373" i="26"/>
  <c r="F379" i="26"/>
  <c r="F374" i="26"/>
  <c r="F372" i="26"/>
  <c r="F371" i="26"/>
  <c r="F367" i="26"/>
  <c r="F357" i="26"/>
  <c r="F359" i="26"/>
  <c r="F370" i="26"/>
  <c r="F369" i="26"/>
  <c r="F353" i="26"/>
  <c r="F351" i="26"/>
  <c r="F352" i="26"/>
  <c r="F365" i="26"/>
  <c r="F361" i="26"/>
  <c r="F355" i="26"/>
  <c r="F368" i="26"/>
  <c r="F356" i="26"/>
  <c r="F378" i="26"/>
  <c r="F349" i="26"/>
  <c r="F348" i="26"/>
  <c r="F362" i="26"/>
  <c r="F350" i="26"/>
  <c r="F377" i="26"/>
  <c r="F358" i="26"/>
  <c r="F346" i="26"/>
  <c r="F354" i="26"/>
  <c r="F363" i="26"/>
  <c r="I347" i="20"/>
  <c r="H347" i="20"/>
  <c r="F347" i="20"/>
  <c r="F355" i="20"/>
  <c r="F370" i="20"/>
  <c r="F350" i="20"/>
  <c r="F371" i="20"/>
  <c r="F374" i="20"/>
  <c r="F375" i="20"/>
  <c r="F377" i="20"/>
  <c r="F349" i="20"/>
  <c r="F353" i="20"/>
  <c r="F379" i="20"/>
  <c r="F358" i="20"/>
  <c r="F373" i="20"/>
  <c r="F363" i="20"/>
  <c r="F369" i="20"/>
  <c r="F367" i="20"/>
  <c r="F364" i="20"/>
  <c r="F359" i="20"/>
  <c r="F348" i="20"/>
  <c r="F372" i="20"/>
  <c r="F360" i="20"/>
  <c r="F376" i="20"/>
  <c r="F346" i="20"/>
  <c r="F351" i="20"/>
  <c r="F356" i="20"/>
  <c r="H346" i="20"/>
  <c r="F354" i="20"/>
  <c r="F368" i="20"/>
  <c r="F357" i="20"/>
  <c r="F365" i="20"/>
  <c r="I346" i="20"/>
  <c r="F366" i="20"/>
  <c r="F352" i="20"/>
  <c r="F361" i="20"/>
  <c r="F378" i="20"/>
  <c r="F362" i="20"/>
  <c r="E377" i="2" l="1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G363" i="2"/>
  <c r="D363" i="2"/>
  <c r="C363" i="2"/>
  <c r="E362" i="2"/>
  <c r="E361" i="2"/>
  <c r="E360" i="2"/>
  <c r="E359" i="2"/>
  <c r="I358" i="2"/>
  <c r="E358" i="2"/>
  <c r="E357" i="2"/>
  <c r="G356" i="2"/>
  <c r="D356" i="2"/>
  <c r="C356" i="2"/>
  <c r="D355" i="2"/>
  <c r="E354" i="2"/>
  <c r="G353" i="2"/>
  <c r="D353" i="2"/>
  <c r="C353" i="2"/>
  <c r="E352" i="2"/>
  <c r="E351" i="2"/>
  <c r="E350" i="2"/>
  <c r="G349" i="2"/>
  <c r="D349" i="2"/>
  <c r="C349" i="2"/>
  <c r="E349" i="2" s="1"/>
  <c r="E348" i="2"/>
  <c r="D347" i="2"/>
  <c r="I377" i="3"/>
  <c r="H377" i="3"/>
  <c r="E377" i="3"/>
  <c r="E376" i="3"/>
  <c r="E375" i="3"/>
  <c r="E374" i="3"/>
  <c r="E373" i="3"/>
  <c r="E372" i="3"/>
  <c r="H371" i="3"/>
  <c r="E371" i="3"/>
  <c r="E370" i="3"/>
  <c r="E369" i="3"/>
  <c r="E368" i="3"/>
  <c r="I367" i="3"/>
  <c r="E367" i="3"/>
  <c r="E366" i="3"/>
  <c r="E365" i="3"/>
  <c r="H364" i="3"/>
  <c r="E364" i="3"/>
  <c r="G363" i="3"/>
  <c r="D363" i="3"/>
  <c r="C363" i="3"/>
  <c r="E363" i="3" s="1"/>
  <c r="E362" i="3"/>
  <c r="E361" i="3"/>
  <c r="E360" i="3"/>
  <c r="E359" i="3"/>
  <c r="E358" i="3"/>
  <c r="E357" i="3"/>
  <c r="G356" i="3"/>
  <c r="D356" i="3"/>
  <c r="D355" i="3" s="1"/>
  <c r="C356" i="3"/>
  <c r="E356" i="3" s="1"/>
  <c r="E354" i="3"/>
  <c r="G353" i="3"/>
  <c r="D353" i="3"/>
  <c r="C353" i="3"/>
  <c r="E353" i="3" s="1"/>
  <c r="I352" i="3"/>
  <c r="H352" i="3"/>
  <c r="E352" i="3"/>
  <c r="E351" i="3"/>
  <c r="E350" i="3"/>
  <c r="G349" i="3"/>
  <c r="G347" i="3" s="1"/>
  <c r="D349" i="3"/>
  <c r="D347" i="3" s="1"/>
  <c r="C349" i="3"/>
  <c r="E348" i="3"/>
  <c r="E377" i="4"/>
  <c r="I376" i="4"/>
  <c r="H376" i="4"/>
  <c r="E376" i="4"/>
  <c r="E375" i="4"/>
  <c r="E374" i="4"/>
  <c r="I373" i="4"/>
  <c r="E373" i="4"/>
  <c r="H372" i="4"/>
  <c r="E372" i="4"/>
  <c r="I371" i="4"/>
  <c r="H371" i="4"/>
  <c r="E371" i="4"/>
  <c r="H370" i="4"/>
  <c r="E370" i="4"/>
  <c r="E369" i="4"/>
  <c r="I368" i="4"/>
  <c r="H368" i="4"/>
  <c r="E368" i="4"/>
  <c r="E367" i="4"/>
  <c r="E366" i="4"/>
  <c r="E365" i="4"/>
  <c r="H364" i="4"/>
  <c r="E364" i="4"/>
  <c r="G363" i="4"/>
  <c r="E363" i="4"/>
  <c r="D363" i="4"/>
  <c r="C363" i="4"/>
  <c r="E362" i="4"/>
  <c r="E361" i="4"/>
  <c r="E360" i="4"/>
  <c r="H359" i="4"/>
  <c r="E359" i="4"/>
  <c r="I358" i="4"/>
  <c r="H358" i="4"/>
  <c r="E358" i="4"/>
  <c r="H357" i="4"/>
  <c r="E357" i="4"/>
  <c r="G356" i="4"/>
  <c r="D356" i="4"/>
  <c r="D355" i="4" s="1"/>
  <c r="C356" i="4"/>
  <c r="C355" i="4" s="1"/>
  <c r="E355" i="4" s="1"/>
  <c r="G355" i="4"/>
  <c r="E354" i="4"/>
  <c r="G353" i="4"/>
  <c r="D353" i="4"/>
  <c r="C353" i="4"/>
  <c r="E353" i="4" s="1"/>
  <c r="I352" i="4"/>
  <c r="H352" i="4"/>
  <c r="E352" i="4"/>
  <c r="E351" i="4"/>
  <c r="E350" i="4"/>
  <c r="D349" i="4"/>
  <c r="D347" i="4" s="1"/>
  <c r="D346" i="4" s="1"/>
  <c r="C349" i="4"/>
  <c r="E348" i="4"/>
  <c r="I348" i="4" s="1"/>
  <c r="E377" i="21"/>
  <c r="E376" i="21"/>
  <c r="E375" i="21"/>
  <c r="E374" i="21"/>
  <c r="I373" i="21"/>
  <c r="E373" i="21"/>
  <c r="E372" i="21"/>
  <c r="I371" i="21"/>
  <c r="E371" i="21"/>
  <c r="E370" i="21"/>
  <c r="I369" i="21"/>
  <c r="E369" i="21"/>
  <c r="E368" i="21"/>
  <c r="E367" i="21"/>
  <c r="E366" i="21"/>
  <c r="I365" i="21"/>
  <c r="E365" i="21"/>
  <c r="E364" i="21"/>
  <c r="G363" i="21"/>
  <c r="D363" i="21"/>
  <c r="C363" i="21"/>
  <c r="E362" i="21"/>
  <c r="H361" i="21"/>
  <c r="E361" i="21"/>
  <c r="I360" i="21"/>
  <c r="H360" i="21"/>
  <c r="E360" i="21"/>
  <c r="H359" i="21"/>
  <c r="E359" i="21"/>
  <c r="E358" i="21"/>
  <c r="I357" i="21"/>
  <c r="H357" i="21"/>
  <c r="E357" i="21"/>
  <c r="G356" i="21"/>
  <c r="D356" i="21"/>
  <c r="C356" i="21"/>
  <c r="E356" i="21" s="1"/>
  <c r="G355" i="21"/>
  <c r="D355" i="21"/>
  <c r="C355" i="21"/>
  <c r="E354" i="21"/>
  <c r="G353" i="21"/>
  <c r="D353" i="21"/>
  <c r="C353" i="21"/>
  <c r="E352" i="21"/>
  <c r="E351" i="21"/>
  <c r="E350" i="21"/>
  <c r="G349" i="21"/>
  <c r="G347" i="21" s="1"/>
  <c r="G346" i="21" s="1"/>
  <c r="D349" i="21"/>
  <c r="D347" i="21" s="1"/>
  <c r="D346" i="21" s="1"/>
  <c r="C349" i="21"/>
  <c r="E349" i="21" s="1"/>
  <c r="E348" i="21"/>
  <c r="C347" i="21"/>
  <c r="E347" i="21" s="1"/>
  <c r="E377" i="22"/>
  <c r="E376" i="22"/>
  <c r="E375" i="22"/>
  <c r="E374" i="22"/>
  <c r="E373" i="22"/>
  <c r="E372" i="22"/>
  <c r="E371" i="22"/>
  <c r="E370" i="22"/>
  <c r="E369" i="22"/>
  <c r="E368" i="22"/>
  <c r="E367" i="22"/>
  <c r="E366" i="22"/>
  <c r="E365" i="22"/>
  <c r="E364" i="22"/>
  <c r="G363" i="22"/>
  <c r="D363" i="22"/>
  <c r="C363" i="22"/>
  <c r="E362" i="22"/>
  <c r="E361" i="22"/>
  <c r="E360" i="22"/>
  <c r="E359" i="22"/>
  <c r="E358" i="22"/>
  <c r="I357" i="22"/>
  <c r="E357" i="22"/>
  <c r="G356" i="22"/>
  <c r="G355" i="22" s="1"/>
  <c r="E356" i="22"/>
  <c r="D356" i="22"/>
  <c r="C356" i="22"/>
  <c r="D355" i="22"/>
  <c r="C355" i="22"/>
  <c r="E355" i="22" s="1"/>
  <c r="H354" i="22"/>
  <c r="E354" i="22"/>
  <c r="G353" i="22"/>
  <c r="D353" i="22"/>
  <c r="C353" i="22"/>
  <c r="E352" i="22"/>
  <c r="E351" i="22"/>
  <c r="E350" i="22"/>
  <c r="G349" i="22"/>
  <c r="D349" i="22"/>
  <c r="D347" i="22" s="1"/>
  <c r="C349" i="22"/>
  <c r="E348" i="22"/>
  <c r="H377" i="23"/>
  <c r="E377" i="23"/>
  <c r="E376" i="23"/>
  <c r="E375" i="23"/>
  <c r="H374" i="23"/>
  <c r="E374" i="23"/>
  <c r="H373" i="23"/>
  <c r="E373" i="23"/>
  <c r="H372" i="23"/>
  <c r="E372" i="23"/>
  <c r="E371" i="23"/>
  <c r="H370" i="23"/>
  <c r="E370" i="23"/>
  <c r="H369" i="23"/>
  <c r="E369" i="23"/>
  <c r="H368" i="23"/>
  <c r="E368" i="23"/>
  <c r="E367" i="23"/>
  <c r="H366" i="23"/>
  <c r="E366" i="23"/>
  <c r="H365" i="23"/>
  <c r="E365" i="23"/>
  <c r="E364" i="23"/>
  <c r="G363" i="23"/>
  <c r="D363" i="23"/>
  <c r="C363" i="23"/>
  <c r="E362" i="23"/>
  <c r="E361" i="23"/>
  <c r="E360" i="23"/>
  <c r="E359" i="23"/>
  <c r="E358" i="23"/>
  <c r="E357" i="23"/>
  <c r="G356" i="23"/>
  <c r="D356" i="23"/>
  <c r="D355" i="23" s="1"/>
  <c r="C356" i="23"/>
  <c r="E354" i="23"/>
  <c r="G353" i="23"/>
  <c r="D353" i="23"/>
  <c r="C353" i="23"/>
  <c r="E352" i="23"/>
  <c r="E351" i="23"/>
  <c r="H350" i="23"/>
  <c r="E350" i="23"/>
  <c r="G349" i="23"/>
  <c r="G347" i="23" s="1"/>
  <c r="E349" i="23"/>
  <c r="D349" i="23"/>
  <c r="C349" i="23"/>
  <c r="E348" i="23"/>
  <c r="D347" i="23"/>
  <c r="D346" i="23" s="1"/>
  <c r="C347" i="23"/>
  <c r="E347" i="23" s="1"/>
  <c r="E377" i="24"/>
  <c r="I376" i="24"/>
  <c r="E376" i="24"/>
  <c r="E375" i="24"/>
  <c r="I374" i="24"/>
  <c r="H374" i="24"/>
  <c r="E374" i="24"/>
  <c r="E373" i="24"/>
  <c r="I372" i="24"/>
  <c r="E372" i="24"/>
  <c r="E371" i="24"/>
  <c r="I370" i="24"/>
  <c r="H370" i="24"/>
  <c r="E370" i="24"/>
  <c r="E369" i="24"/>
  <c r="I368" i="24"/>
  <c r="E368" i="24"/>
  <c r="E367" i="24"/>
  <c r="I366" i="24"/>
  <c r="H366" i="24"/>
  <c r="E366" i="24"/>
  <c r="E365" i="24"/>
  <c r="I364" i="24"/>
  <c r="E364" i="24"/>
  <c r="G363" i="24"/>
  <c r="D363" i="24"/>
  <c r="E363" i="24" s="1"/>
  <c r="C363" i="24"/>
  <c r="E362" i="24"/>
  <c r="I361" i="24"/>
  <c r="E361" i="24"/>
  <c r="E360" i="24"/>
  <c r="I359" i="24"/>
  <c r="H359" i="24"/>
  <c r="E359" i="24"/>
  <c r="E358" i="24"/>
  <c r="H357" i="24"/>
  <c r="E357" i="24"/>
  <c r="G356" i="24"/>
  <c r="D356" i="24"/>
  <c r="C356" i="24"/>
  <c r="C355" i="24"/>
  <c r="I354" i="24"/>
  <c r="E354" i="24"/>
  <c r="G353" i="24"/>
  <c r="D353" i="24"/>
  <c r="C353" i="24"/>
  <c r="E353" i="24" s="1"/>
  <c r="E352" i="24"/>
  <c r="I351" i="24"/>
  <c r="H351" i="24"/>
  <c r="E351" i="24"/>
  <c r="E350" i="24"/>
  <c r="G349" i="24"/>
  <c r="G347" i="24" s="1"/>
  <c r="D349" i="24"/>
  <c r="C349" i="24"/>
  <c r="I348" i="24"/>
  <c r="H348" i="24"/>
  <c r="E348" i="24"/>
  <c r="C347" i="24"/>
  <c r="C346" i="24"/>
  <c r="E377" i="25"/>
  <c r="E376" i="25"/>
  <c r="E375" i="25"/>
  <c r="E374" i="25"/>
  <c r="I373" i="25"/>
  <c r="H373" i="25"/>
  <c r="E373" i="25"/>
  <c r="E372" i="25"/>
  <c r="I371" i="25"/>
  <c r="E371" i="25"/>
  <c r="E370" i="25"/>
  <c r="E369" i="25"/>
  <c r="I369" i="25" s="1"/>
  <c r="E368" i="25"/>
  <c r="E367" i="25"/>
  <c r="E366" i="25"/>
  <c r="I365" i="25"/>
  <c r="E365" i="25"/>
  <c r="E364" i="25"/>
  <c r="G363" i="25"/>
  <c r="D363" i="25"/>
  <c r="C363" i="25"/>
  <c r="E363" i="25" s="1"/>
  <c r="I362" i="25"/>
  <c r="E362" i="25"/>
  <c r="E361" i="25"/>
  <c r="I360" i="25"/>
  <c r="H360" i="25"/>
  <c r="E360" i="25"/>
  <c r="E359" i="25"/>
  <c r="I358" i="25"/>
  <c r="E358" i="25"/>
  <c r="E357" i="25"/>
  <c r="G356" i="25"/>
  <c r="D356" i="25"/>
  <c r="E356" i="25" s="1"/>
  <c r="C356" i="25"/>
  <c r="G355" i="25"/>
  <c r="D355" i="25"/>
  <c r="E355" i="25" s="1"/>
  <c r="C355" i="25"/>
  <c r="E354" i="25"/>
  <c r="G353" i="25"/>
  <c r="D353" i="25"/>
  <c r="C353" i="25"/>
  <c r="I352" i="25"/>
  <c r="E352" i="25"/>
  <c r="E351" i="25"/>
  <c r="E350" i="25"/>
  <c r="G349" i="25"/>
  <c r="D349" i="25"/>
  <c r="D347" i="25" s="1"/>
  <c r="C349" i="25"/>
  <c r="E348" i="25"/>
  <c r="H377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H365" i="6"/>
  <c r="E365" i="6"/>
  <c r="E364" i="6"/>
  <c r="G363" i="6"/>
  <c r="H363" i="6" s="1"/>
  <c r="D363" i="6"/>
  <c r="C363" i="6"/>
  <c r="E363" i="6" s="1"/>
  <c r="E362" i="6"/>
  <c r="E361" i="6"/>
  <c r="E360" i="6"/>
  <c r="E359" i="6"/>
  <c r="E358" i="6"/>
  <c r="E357" i="6"/>
  <c r="G356" i="6"/>
  <c r="D356" i="6"/>
  <c r="E356" i="6" s="1"/>
  <c r="C356" i="6"/>
  <c r="C355" i="6"/>
  <c r="H354" i="6"/>
  <c r="E354" i="6"/>
  <c r="G353" i="6"/>
  <c r="D353" i="6"/>
  <c r="C353" i="6"/>
  <c r="H352" i="6"/>
  <c r="E352" i="6"/>
  <c r="E351" i="6"/>
  <c r="H350" i="6"/>
  <c r="E350" i="6"/>
  <c r="G349" i="6"/>
  <c r="G347" i="6" s="1"/>
  <c r="D349" i="6"/>
  <c r="D347" i="6" s="1"/>
  <c r="D346" i="6" s="1"/>
  <c r="C349" i="6"/>
  <c r="E348" i="6"/>
  <c r="E377" i="7"/>
  <c r="E376" i="7"/>
  <c r="E375" i="7"/>
  <c r="H374" i="7"/>
  <c r="E374" i="7"/>
  <c r="E373" i="7"/>
  <c r="I372" i="7"/>
  <c r="E372" i="7"/>
  <c r="E371" i="7"/>
  <c r="I370" i="7"/>
  <c r="E370" i="7"/>
  <c r="H369" i="7"/>
  <c r="E369" i="7"/>
  <c r="E368" i="7"/>
  <c r="H367" i="7"/>
  <c r="E367" i="7"/>
  <c r="I366" i="7"/>
  <c r="H366" i="7"/>
  <c r="E366" i="7"/>
  <c r="H365" i="7"/>
  <c r="E365" i="7"/>
  <c r="I364" i="7"/>
  <c r="H364" i="7"/>
  <c r="E364" i="7"/>
  <c r="G363" i="7"/>
  <c r="E363" i="7"/>
  <c r="D363" i="7"/>
  <c r="C363" i="7"/>
  <c r="E362" i="7"/>
  <c r="E361" i="7"/>
  <c r="E360" i="7"/>
  <c r="E359" i="7"/>
  <c r="E358" i="7"/>
  <c r="H357" i="7"/>
  <c r="E357" i="7"/>
  <c r="G356" i="7"/>
  <c r="D356" i="7"/>
  <c r="D355" i="7" s="1"/>
  <c r="C356" i="7"/>
  <c r="C355" i="7"/>
  <c r="I354" i="7"/>
  <c r="E354" i="7"/>
  <c r="G353" i="7"/>
  <c r="D353" i="7"/>
  <c r="C353" i="7"/>
  <c r="E352" i="7"/>
  <c r="I351" i="7"/>
  <c r="E351" i="7"/>
  <c r="E350" i="7"/>
  <c r="G349" i="7"/>
  <c r="D349" i="7"/>
  <c r="C349" i="7"/>
  <c r="H348" i="7"/>
  <c r="E348" i="7"/>
  <c r="G347" i="7"/>
  <c r="D347" i="7"/>
  <c r="C347" i="7"/>
  <c r="E377" i="8"/>
  <c r="E376" i="8"/>
  <c r="I375" i="8"/>
  <c r="E375" i="8"/>
  <c r="E374" i="8"/>
  <c r="I373" i="8"/>
  <c r="E373" i="8"/>
  <c r="E372" i="8"/>
  <c r="H371" i="8"/>
  <c r="E371" i="8"/>
  <c r="E370" i="8"/>
  <c r="I369" i="8"/>
  <c r="E369" i="8"/>
  <c r="E368" i="8"/>
  <c r="H367" i="8"/>
  <c r="E367" i="8"/>
  <c r="E366" i="8"/>
  <c r="I365" i="8"/>
  <c r="E365" i="8"/>
  <c r="E364" i="8"/>
  <c r="G363" i="8"/>
  <c r="D363" i="8"/>
  <c r="C363" i="8"/>
  <c r="E363" i="8" s="1"/>
  <c r="E362" i="8"/>
  <c r="E361" i="8"/>
  <c r="H360" i="8"/>
  <c r="E360" i="8"/>
  <c r="E359" i="8"/>
  <c r="I358" i="8"/>
  <c r="E358" i="8"/>
  <c r="E357" i="8"/>
  <c r="G356" i="8"/>
  <c r="G355" i="8" s="1"/>
  <c r="D356" i="8"/>
  <c r="C356" i="8"/>
  <c r="C355" i="8" s="1"/>
  <c r="E354" i="8"/>
  <c r="G353" i="8"/>
  <c r="D353" i="8"/>
  <c r="C353" i="8"/>
  <c r="E352" i="8"/>
  <c r="E351" i="8"/>
  <c r="E350" i="8"/>
  <c r="G349" i="8"/>
  <c r="G347" i="8" s="1"/>
  <c r="G346" i="8" s="1"/>
  <c r="D349" i="8"/>
  <c r="C349" i="8"/>
  <c r="E348" i="8"/>
  <c r="H348" i="8" s="1"/>
  <c r="C347" i="8"/>
  <c r="H377" i="9"/>
  <c r="E377" i="9"/>
  <c r="E376" i="9"/>
  <c r="I375" i="9"/>
  <c r="E375" i="9"/>
  <c r="E374" i="9"/>
  <c r="I373" i="9"/>
  <c r="H373" i="9"/>
  <c r="E373" i="9"/>
  <c r="E372" i="9"/>
  <c r="I371" i="9"/>
  <c r="E371" i="9"/>
  <c r="E370" i="9"/>
  <c r="I369" i="9"/>
  <c r="H369" i="9"/>
  <c r="E369" i="9"/>
  <c r="E368" i="9"/>
  <c r="I367" i="9"/>
  <c r="E367" i="9"/>
  <c r="E366" i="9"/>
  <c r="I365" i="9"/>
  <c r="H365" i="9"/>
  <c r="E365" i="9"/>
  <c r="E364" i="9"/>
  <c r="G363" i="9"/>
  <c r="D363" i="9"/>
  <c r="C363" i="9"/>
  <c r="E363" i="9" s="1"/>
  <c r="E362" i="9"/>
  <c r="E361" i="9"/>
  <c r="I360" i="9"/>
  <c r="E360" i="9"/>
  <c r="E359" i="9"/>
  <c r="I358" i="9"/>
  <c r="E358" i="9"/>
  <c r="I357" i="9"/>
  <c r="E357" i="9"/>
  <c r="G356" i="9"/>
  <c r="D356" i="9"/>
  <c r="D355" i="9" s="1"/>
  <c r="C356" i="9"/>
  <c r="E354" i="9"/>
  <c r="G353" i="9"/>
  <c r="D353" i="9"/>
  <c r="C353" i="9"/>
  <c r="I352" i="9"/>
  <c r="H352" i="9"/>
  <c r="E352" i="9"/>
  <c r="E351" i="9"/>
  <c r="I350" i="9"/>
  <c r="E350" i="9"/>
  <c r="G349" i="9"/>
  <c r="G347" i="9" s="1"/>
  <c r="D349" i="9"/>
  <c r="C349" i="9"/>
  <c r="C347" i="9" s="1"/>
  <c r="E348" i="9"/>
  <c r="E377" i="10"/>
  <c r="E376" i="10"/>
  <c r="E375" i="10"/>
  <c r="E374" i="10"/>
  <c r="E373" i="10"/>
  <c r="E372" i="10"/>
  <c r="E371" i="10"/>
  <c r="E370" i="10"/>
  <c r="E369" i="10"/>
  <c r="E368" i="10"/>
  <c r="E367" i="10"/>
  <c r="I366" i="10"/>
  <c r="E366" i="10"/>
  <c r="E365" i="10"/>
  <c r="I364" i="10"/>
  <c r="E364" i="10"/>
  <c r="G363" i="10"/>
  <c r="E363" i="10"/>
  <c r="D363" i="10"/>
  <c r="C363" i="10"/>
  <c r="E362" i="10"/>
  <c r="I361" i="10"/>
  <c r="H361" i="10"/>
  <c r="E361" i="10"/>
  <c r="E360" i="10"/>
  <c r="I359" i="10"/>
  <c r="E359" i="10"/>
  <c r="E358" i="10"/>
  <c r="I357" i="10"/>
  <c r="H357" i="10"/>
  <c r="E357" i="10"/>
  <c r="G356" i="10"/>
  <c r="D356" i="10"/>
  <c r="C356" i="10"/>
  <c r="C355" i="10"/>
  <c r="E354" i="10"/>
  <c r="G353" i="10"/>
  <c r="H353" i="10" s="1"/>
  <c r="D353" i="10"/>
  <c r="C353" i="10"/>
  <c r="E353" i="10" s="1"/>
  <c r="E352" i="10"/>
  <c r="E351" i="10"/>
  <c r="E350" i="10"/>
  <c r="G349" i="10"/>
  <c r="D349" i="10"/>
  <c r="C349" i="10"/>
  <c r="C347" i="10" s="1"/>
  <c r="C346" i="10" s="1"/>
  <c r="I348" i="10"/>
  <c r="H348" i="10"/>
  <c r="E348" i="10"/>
  <c r="D347" i="10"/>
  <c r="D346" i="10" s="1"/>
  <c r="H377" i="11"/>
  <c r="E377" i="11"/>
  <c r="E376" i="11"/>
  <c r="E375" i="11"/>
  <c r="E374" i="11"/>
  <c r="H373" i="11"/>
  <c r="E373" i="11"/>
  <c r="E372" i="11"/>
  <c r="H371" i="11"/>
  <c r="E371" i="11"/>
  <c r="E370" i="11"/>
  <c r="H369" i="11"/>
  <c r="E369" i="11"/>
  <c r="E368" i="11"/>
  <c r="E367" i="11"/>
  <c r="E366" i="11"/>
  <c r="E365" i="11"/>
  <c r="E364" i="11"/>
  <c r="G363" i="11"/>
  <c r="D363" i="11"/>
  <c r="C363" i="11"/>
  <c r="I362" i="11"/>
  <c r="E362" i="11"/>
  <c r="E361" i="11"/>
  <c r="E360" i="11"/>
  <c r="E359" i="11"/>
  <c r="I358" i="11"/>
  <c r="E358" i="11"/>
  <c r="E357" i="11"/>
  <c r="G356" i="11"/>
  <c r="D356" i="11"/>
  <c r="C356" i="11"/>
  <c r="E356" i="11" s="1"/>
  <c r="D355" i="11"/>
  <c r="H354" i="11"/>
  <c r="E354" i="11"/>
  <c r="G353" i="11"/>
  <c r="D353" i="11"/>
  <c r="C353" i="11"/>
  <c r="E352" i="11"/>
  <c r="E351" i="11"/>
  <c r="H350" i="11"/>
  <c r="E350" i="11"/>
  <c r="G349" i="11"/>
  <c r="G347" i="11" s="1"/>
  <c r="D349" i="11"/>
  <c r="D347" i="11" s="1"/>
  <c r="D346" i="11" s="1"/>
  <c r="C349" i="11"/>
  <c r="C347" i="11" s="1"/>
  <c r="E348" i="11"/>
  <c r="E377" i="12"/>
  <c r="I377" i="12" s="1"/>
  <c r="I376" i="12"/>
  <c r="E376" i="12"/>
  <c r="I375" i="12"/>
  <c r="E375" i="12"/>
  <c r="H374" i="12"/>
  <c r="E374" i="12"/>
  <c r="E373" i="12"/>
  <c r="H372" i="12"/>
  <c r="E372" i="12"/>
  <c r="I371" i="12"/>
  <c r="H371" i="12"/>
  <c r="E371" i="12"/>
  <c r="E370" i="12"/>
  <c r="I370" i="12" s="1"/>
  <c r="I369" i="12"/>
  <c r="E369" i="12"/>
  <c r="I368" i="12"/>
  <c r="E368" i="12"/>
  <c r="E367" i="12"/>
  <c r="H367" i="12" s="1"/>
  <c r="E366" i="12"/>
  <c r="I365" i="12"/>
  <c r="H365" i="12"/>
  <c r="E365" i="12"/>
  <c r="I364" i="12"/>
  <c r="H364" i="12"/>
  <c r="E364" i="12"/>
  <c r="G363" i="12"/>
  <c r="E363" i="12"/>
  <c r="D363" i="12"/>
  <c r="C363" i="12"/>
  <c r="E362" i="12"/>
  <c r="E361" i="12"/>
  <c r="E360" i="12"/>
  <c r="E359" i="12"/>
  <c r="E358" i="12"/>
  <c r="H357" i="12"/>
  <c r="E357" i="12"/>
  <c r="G356" i="12"/>
  <c r="D356" i="12"/>
  <c r="D355" i="12" s="1"/>
  <c r="E355" i="12" s="1"/>
  <c r="C356" i="12"/>
  <c r="C355" i="12"/>
  <c r="E354" i="12"/>
  <c r="G353" i="12"/>
  <c r="H353" i="12" s="1"/>
  <c r="D353" i="12"/>
  <c r="C353" i="12"/>
  <c r="E353" i="12" s="1"/>
  <c r="E352" i="12"/>
  <c r="I351" i="12"/>
  <c r="H351" i="12"/>
  <c r="E351" i="12"/>
  <c r="I350" i="12"/>
  <c r="H350" i="12"/>
  <c r="E350" i="12"/>
  <c r="G349" i="12"/>
  <c r="D349" i="12"/>
  <c r="C349" i="12"/>
  <c r="H348" i="12"/>
  <c r="E348" i="12"/>
  <c r="G347" i="12"/>
  <c r="D347" i="12"/>
  <c r="D346" i="12" s="1"/>
  <c r="E377" i="13"/>
  <c r="E376" i="13"/>
  <c r="E375" i="13"/>
  <c r="E374" i="13"/>
  <c r="H374" i="13" s="1"/>
  <c r="I373" i="13"/>
  <c r="E373" i="13"/>
  <c r="E372" i="13"/>
  <c r="I371" i="13"/>
  <c r="E371" i="13"/>
  <c r="H370" i="13"/>
  <c r="E370" i="13"/>
  <c r="E369" i="13"/>
  <c r="E368" i="13"/>
  <c r="E367" i="13"/>
  <c r="E366" i="13"/>
  <c r="E365" i="13"/>
  <c r="I365" i="13" s="1"/>
  <c r="E364" i="13"/>
  <c r="G363" i="13"/>
  <c r="D363" i="13"/>
  <c r="E363" i="13" s="1"/>
  <c r="C363" i="13"/>
  <c r="E362" i="13"/>
  <c r="I361" i="13"/>
  <c r="E361" i="13"/>
  <c r="I360" i="13"/>
  <c r="E360" i="13"/>
  <c r="E359" i="13"/>
  <c r="H359" i="13" s="1"/>
  <c r="E358" i="13"/>
  <c r="I357" i="13"/>
  <c r="H357" i="13"/>
  <c r="E357" i="13"/>
  <c r="G356" i="13"/>
  <c r="G355" i="13" s="1"/>
  <c r="D356" i="13"/>
  <c r="D355" i="13" s="1"/>
  <c r="C356" i="13"/>
  <c r="E356" i="13" s="1"/>
  <c r="E354" i="13"/>
  <c r="I354" i="13" s="1"/>
  <c r="G353" i="13"/>
  <c r="D353" i="13"/>
  <c r="C353" i="13"/>
  <c r="E353" i="13" s="1"/>
  <c r="E352" i="13"/>
  <c r="E351" i="13"/>
  <c r="E350" i="13"/>
  <c r="I350" i="13" s="1"/>
  <c r="G349" i="13"/>
  <c r="D349" i="13"/>
  <c r="E349" i="13" s="1"/>
  <c r="C349" i="13"/>
  <c r="E348" i="13"/>
  <c r="I348" i="13" s="1"/>
  <c r="G347" i="13"/>
  <c r="C347" i="13"/>
  <c r="C346" i="13" s="1"/>
  <c r="E377" i="14"/>
  <c r="I377" i="14" s="1"/>
  <c r="E376" i="14"/>
  <c r="E375" i="14"/>
  <c r="E374" i="14"/>
  <c r="E373" i="14"/>
  <c r="E372" i="14"/>
  <c r="H371" i="14"/>
  <c r="E371" i="14"/>
  <c r="E370" i="14"/>
  <c r="H369" i="14"/>
  <c r="E369" i="14"/>
  <c r="E368" i="14"/>
  <c r="H367" i="14"/>
  <c r="E367" i="14"/>
  <c r="E366" i="14"/>
  <c r="E365" i="14"/>
  <c r="H365" i="14" s="1"/>
  <c r="E364" i="14"/>
  <c r="G363" i="14"/>
  <c r="H363" i="14" s="1"/>
  <c r="D363" i="14"/>
  <c r="E363" i="14" s="1"/>
  <c r="C363" i="14"/>
  <c r="I362" i="14"/>
  <c r="H362" i="14"/>
  <c r="E362" i="14"/>
  <c r="I361" i="14"/>
  <c r="H361" i="14"/>
  <c r="E361" i="14"/>
  <c r="E360" i="14"/>
  <c r="I360" i="14" s="1"/>
  <c r="I359" i="14"/>
  <c r="E359" i="14"/>
  <c r="I358" i="14"/>
  <c r="E358" i="14"/>
  <c r="E357" i="14"/>
  <c r="H357" i="14" s="1"/>
  <c r="G356" i="14"/>
  <c r="D356" i="14"/>
  <c r="E356" i="14" s="1"/>
  <c r="C356" i="14"/>
  <c r="C355" i="14" s="1"/>
  <c r="E354" i="14"/>
  <c r="G353" i="14"/>
  <c r="D353" i="14"/>
  <c r="E353" i="14" s="1"/>
  <c r="C353" i="14"/>
  <c r="H352" i="14"/>
  <c r="E352" i="14"/>
  <c r="I351" i="14"/>
  <c r="H351" i="14"/>
  <c r="E351" i="14"/>
  <c r="E350" i="14"/>
  <c r="G349" i="14"/>
  <c r="D349" i="14"/>
  <c r="C349" i="14"/>
  <c r="I348" i="14"/>
  <c r="H348" i="14"/>
  <c r="E348" i="14"/>
  <c r="G347" i="14"/>
  <c r="C347" i="14"/>
  <c r="C346" i="14" s="1"/>
  <c r="E377" i="15"/>
  <c r="E376" i="15"/>
  <c r="I376" i="15" s="1"/>
  <c r="I375" i="15"/>
  <c r="E375" i="15"/>
  <c r="E374" i="15"/>
  <c r="E373" i="15"/>
  <c r="E372" i="15"/>
  <c r="I372" i="15" s="1"/>
  <c r="I371" i="15"/>
  <c r="E371" i="15"/>
  <c r="E370" i="15"/>
  <c r="E369" i="15"/>
  <c r="E368" i="15"/>
  <c r="I368" i="15" s="1"/>
  <c r="I367" i="15"/>
  <c r="E367" i="15"/>
  <c r="E366" i="15"/>
  <c r="E365" i="15"/>
  <c r="E364" i="15"/>
  <c r="I364" i="15" s="1"/>
  <c r="G363" i="15"/>
  <c r="D363" i="15"/>
  <c r="C363" i="15"/>
  <c r="E363" i="15" s="1"/>
  <c r="I362" i="15"/>
  <c r="H362" i="15"/>
  <c r="E362" i="15"/>
  <c r="E361" i="15"/>
  <c r="E360" i="15"/>
  <c r="E359" i="15"/>
  <c r="E358" i="15"/>
  <c r="I358" i="15" s="1"/>
  <c r="E357" i="15"/>
  <c r="G356" i="15"/>
  <c r="G355" i="15" s="1"/>
  <c r="D356" i="15"/>
  <c r="C356" i="15"/>
  <c r="C355" i="15"/>
  <c r="H354" i="15"/>
  <c r="E354" i="15"/>
  <c r="G353" i="15"/>
  <c r="D353" i="15"/>
  <c r="C353" i="15"/>
  <c r="I352" i="15"/>
  <c r="E352" i="15"/>
  <c r="E351" i="15"/>
  <c r="I351" i="15" s="1"/>
  <c r="E350" i="15"/>
  <c r="G349" i="15"/>
  <c r="D349" i="15"/>
  <c r="D347" i="15" s="1"/>
  <c r="C349" i="15"/>
  <c r="C347" i="15" s="1"/>
  <c r="E348" i="15"/>
  <c r="H348" i="15" s="1"/>
  <c r="H377" i="16"/>
  <c r="E377" i="16"/>
  <c r="E376" i="16"/>
  <c r="E375" i="16"/>
  <c r="H375" i="16" s="1"/>
  <c r="E374" i="16"/>
  <c r="E373" i="16"/>
  <c r="E372" i="16"/>
  <c r="H371" i="16"/>
  <c r="E371" i="16"/>
  <c r="E370" i="16"/>
  <c r="E369" i="16"/>
  <c r="H369" i="16" s="1"/>
  <c r="E368" i="16"/>
  <c r="E367" i="16"/>
  <c r="E366" i="16"/>
  <c r="H365" i="16"/>
  <c r="E365" i="16"/>
  <c r="E364" i="16"/>
  <c r="G363" i="16"/>
  <c r="D363" i="16"/>
  <c r="C363" i="16"/>
  <c r="E363" i="16" s="1"/>
  <c r="I362" i="16"/>
  <c r="E362" i="16"/>
  <c r="I361" i="16"/>
  <c r="E361" i="16"/>
  <c r="E360" i="16"/>
  <c r="I360" i="16" s="1"/>
  <c r="E359" i="16"/>
  <c r="I358" i="16"/>
  <c r="E358" i="16"/>
  <c r="I357" i="16"/>
  <c r="E357" i="16"/>
  <c r="G356" i="16"/>
  <c r="D356" i="16"/>
  <c r="D355" i="16" s="1"/>
  <c r="C356" i="16"/>
  <c r="E356" i="16" s="1"/>
  <c r="E354" i="16"/>
  <c r="G353" i="16"/>
  <c r="D353" i="16"/>
  <c r="C353" i="16"/>
  <c r="E352" i="16"/>
  <c r="E351" i="16"/>
  <c r="H350" i="16"/>
  <c r="E350" i="16"/>
  <c r="G349" i="16"/>
  <c r="D349" i="16"/>
  <c r="D347" i="16" s="1"/>
  <c r="D346" i="16" s="1"/>
  <c r="C349" i="16"/>
  <c r="E348" i="16"/>
  <c r="I348" i="16" s="1"/>
  <c r="E377" i="17"/>
  <c r="E376" i="17"/>
  <c r="H376" i="17" s="1"/>
  <c r="E375" i="17"/>
  <c r="I374" i="17"/>
  <c r="H374" i="17"/>
  <c r="E374" i="17"/>
  <c r="E373" i="17"/>
  <c r="E372" i="17"/>
  <c r="I372" i="17" s="1"/>
  <c r="E371" i="17"/>
  <c r="I370" i="17"/>
  <c r="H370" i="17"/>
  <c r="E370" i="17"/>
  <c r="E369" i="17"/>
  <c r="E368" i="17"/>
  <c r="I368" i="17" s="1"/>
  <c r="E367" i="17"/>
  <c r="E366" i="17"/>
  <c r="E365" i="17"/>
  <c r="E364" i="17"/>
  <c r="I364" i="17" s="1"/>
  <c r="G363" i="17"/>
  <c r="D363" i="17"/>
  <c r="C363" i="17"/>
  <c r="E363" i="17" s="1"/>
  <c r="E362" i="17"/>
  <c r="E361" i="17"/>
  <c r="E360" i="17"/>
  <c r="E359" i="17"/>
  <c r="E358" i="17"/>
  <c r="E357" i="17"/>
  <c r="G356" i="17"/>
  <c r="D356" i="17"/>
  <c r="D355" i="17" s="1"/>
  <c r="C356" i="17"/>
  <c r="E356" i="17" s="1"/>
  <c r="G355" i="17"/>
  <c r="E354" i="17"/>
  <c r="H354" i="17" s="1"/>
  <c r="G353" i="17"/>
  <c r="D353" i="17"/>
  <c r="C353" i="17"/>
  <c r="E352" i="17"/>
  <c r="E351" i="17"/>
  <c r="E350" i="17"/>
  <c r="G349" i="17"/>
  <c r="D349" i="17"/>
  <c r="C349" i="17"/>
  <c r="E348" i="17"/>
  <c r="D347" i="17"/>
  <c r="E377" i="18"/>
  <c r="E376" i="18"/>
  <c r="H376" i="18" s="1"/>
  <c r="E375" i="18"/>
  <c r="E374" i="18"/>
  <c r="I373" i="18"/>
  <c r="H373" i="18"/>
  <c r="E373" i="18"/>
  <c r="E372" i="18"/>
  <c r="H372" i="18" s="1"/>
  <c r="E371" i="18"/>
  <c r="E370" i="18"/>
  <c r="H369" i="18"/>
  <c r="E369" i="18"/>
  <c r="H368" i="18"/>
  <c r="E368" i="18"/>
  <c r="E367" i="18"/>
  <c r="H366" i="18"/>
  <c r="E366" i="18"/>
  <c r="E365" i="18"/>
  <c r="E364" i="18"/>
  <c r="G363" i="18"/>
  <c r="D363" i="18"/>
  <c r="C363" i="18"/>
  <c r="E362" i="18"/>
  <c r="E361" i="18"/>
  <c r="E360" i="18"/>
  <c r="E359" i="18"/>
  <c r="E358" i="18"/>
  <c r="E357" i="18"/>
  <c r="G356" i="18"/>
  <c r="G355" i="18" s="1"/>
  <c r="D356" i="18"/>
  <c r="D355" i="18" s="1"/>
  <c r="C356" i="18"/>
  <c r="I354" i="18"/>
  <c r="E354" i="18"/>
  <c r="G353" i="18"/>
  <c r="D353" i="18"/>
  <c r="E353" i="18" s="1"/>
  <c r="C353" i="18"/>
  <c r="E352" i="18"/>
  <c r="H351" i="18"/>
  <c r="E351" i="18"/>
  <c r="E350" i="18"/>
  <c r="G349" i="18"/>
  <c r="G347" i="18" s="1"/>
  <c r="D349" i="18"/>
  <c r="D347" i="18" s="1"/>
  <c r="D346" i="18" s="1"/>
  <c r="C349" i="18"/>
  <c r="E349" i="18" s="1"/>
  <c r="E348" i="18"/>
  <c r="I377" i="1"/>
  <c r="E377" i="1"/>
  <c r="E376" i="1"/>
  <c r="E375" i="1"/>
  <c r="H374" i="1"/>
  <c r="E374" i="1"/>
  <c r="I373" i="1"/>
  <c r="E373" i="1"/>
  <c r="E372" i="1"/>
  <c r="E371" i="1"/>
  <c r="H370" i="1"/>
  <c r="E370" i="1"/>
  <c r="I369" i="1"/>
  <c r="E369" i="1"/>
  <c r="E368" i="1"/>
  <c r="E367" i="1"/>
  <c r="H366" i="1"/>
  <c r="E366" i="1"/>
  <c r="I365" i="1"/>
  <c r="E365" i="1"/>
  <c r="E364" i="1"/>
  <c r="H364" i="1" s="1"/>
  <c r="G363" i="1"/>
  <c r="D363" i="1"/>
  <c r="C363" i="1"/>
  <c r="E362" i="1"/>
  <c r="I361" i="1"/>
  <c r="E361" i="1"/>
  <c r="I360" i="1"/>
  <c r="H360" i="1"/>
  <c r="E360" i="1"/>
  <c r="I359" i="1"/>
  <c r="E359" i="1"/>
  <c r="I358" i="1"/>
  <c r="H358" i="1"/>
  <c r="E358" i="1"/>
  <c r="E357" i="1"/>
  <c r="G356" i="1"/>
  <c r="D356" i="1"/>
  <c r="C356" i="1"/>
  <c r="G355" i="1"/>
  <c r="D355" i="1"/>
  <c r="E354" i="1"/>
  <c r="G353" i="1"/>
  <c r="E353" i="1"/>
  <c r="D353" i="1"/>
  <c r="C353" i="1"/>
  <c r="E352" i="1"/>
  <c r="I352" i="1" s="1"/>
  <c r="H351" i="1"/>
  <c r="E351" i="1"/>
  <c r="E350" i="1"/>
  <c r="G349" i="1"/>
  <c r="D349" i="1"/>
  <c r="D347" i="1" s="1"/>
  <c r="C349" i="1"/>
  <c r="C347" i="1" s="1"/>
  <c r="I348" i="1"/>
  <c r="E348" i="1"/>
  <c r="G347" i="1"/>
  <c r="G346" i="1" s="1"/>
  <c r="G346" i="13" l="1"/>
  <c r="I347" i="21"/>
  <c r="E349" i="4"/>
  <c r="H348" i="4"/>
  <c r="E347" i="15"/>
  <c r="I353" i="14"/>
  <c r="I356" i="16"/>
  <c r="E355" i="16"/>
  <c r="H349" i="13"/>
  <c r="I349" i="13"/>
  <c r="I353" i="12"/>
  <c r="I363" i="14"/>
  <c r="F356" i="13"/>
  <c r="I376" i="1"/>
  <c r="H363" i="15"/>
  <c r="I361" i="12"/>
  <c r="H358" i="15"/>
  <c r="F362" i="13"/>
  <c r="H376" i="10"/>
  <c r="I376" i="10"/>
  <c r="H359" i="9"/>
  <c r="I359" i="9"/>
  <c r="I350" i="8"/>
  <c r="H350" i="8"/>
  <c r="I361" i="4"/>
  <c r="I377" i="4"/>
  <c r="H377" i="4"/>
  <c r="I374" i="3"/>
  <c r="I371" i="2"/>
  <c r="D346" i="1"/>
  <c r="E356" i="1"/>
  <c r="H359" i="1"/>
  <c r="H362" i="1"/>
  <c r="H365" i="1"/>
  <c r="H369" i="1"/>
  <c r="H373" i="1"/>
  <c r="H377" i="1"/>
  <c r="I357" i="18"/>
  <c r="I368" i="18"/>
  <c r="I351" i="17"/>
  <c r="C355" i="17"/>
  <c r="E355" i="17" s="1"/>
  <c r="I359" i="17"/>
  <c r="H364" i="17"/>
  <c r="I376" i="17"/>
  <c r="I350" i="16"/>
  <c r="I354" i="16"/>
  <c r="H357" i="16"/>
  <c r="H361" i="16"/>
  <c r="I365" i="16"/>
  <c r="H352" i="15"/>
  <c r="I357" i="14"/>
  <c r="H360" i="14"/>
  <c r="H348" i="13"/>
  <c r="I359" i="13"/>
  <c r="H362" i="13"/>
  <c r="I348" i="12"/>
  <c r="I357" i="12"/>
  <c r="I367" i="12"/>
  <c r="H370" i="12"/>
  <c r="I374" i="12"/>
  <c r="I352" i="11"/>
  <c r="H352" i="11"/>
  <c r="H362" i="11"/>
  <c r="I367" i="11"/>
  <c r="H367" i="11"/>
  <c r="I352" i="10"/>
  <c r="H370" i="10"/>
  <c r="C355" i="9"/>
  <c r="E355" i="9" s="1"/>
  <c r="E356" i="9"/>
  <c r="C347" i="25"/>
  <c r="E347" i="25" s="1"/>
  <c r="E349" i="25"/>
  <c r="I353" i="24"/>
  <c r="F353" i="24"/>
  <c r="I351" i="23"/>
  <c r="H351" i="23"/>
  <c r="I376" i="23"/>
  <c r="I355" i="22"/>
  <c r="I348" i="21"/>
  <c r="H348" i="21"/>
  <c r="H349" i="4"/>
  <c r="H361" i="4"/>
  <c r="I368" i="3"/>
  <c r="H368" i="3"/>
  <c r="H374" i="3"/>
  <c r="I372" i="1"/>
  <c r="I364" i="6"/>
  <c r="H369" i="25"/>
  <c r="H376" i="1"/>
  <c r="I367" i="18"/>
  <c r="H372" i="17"/>
  <c r="H368" i="15"/>
  <c r="I354" i="14"/>
  <c r="I370" i="14"/>
  <c r="F374" i="13"/>
  <c r="H356" i="12"/>
  <c r="I353" i="4"/>
  <c r="E349" i="1"/>
  <c r="I362" i="1"/>
  <c r="I350" i="18"/>
  <c r="H354" i="18"/>
  <c r="I358" i="18"/>
  <c r="I364" i="18"/>
  <c r="F364" i="18"/>
  <c r="I377" i="18"/>
  <c r="I352" i="17"/>
  <c r="I369" i="17"/>
  <c r="I373" i="17"/>
  <c r="I377" i="17"/>
  <c r="C355" i="16"/>
  <c r="I371" i="16"/>
  <c r="E349" i="15"/>
  <c r="H365" i="15"/>
  <c r="H369" i="15"/>
  <c r="H373" i="15"/>
  <c r="H377" i="15"/>
  <c r="D355" i="14"/>
  <c r="E355" i="14" s="1"/>
  <c r="I366" i="14"/>
  <c r="C355" i="13"/>
  <c r="I362" i="13"/>
  <c r="H375" i="13"/>
  <c r="I370" i="10"/>
  <c r="I357" i="8"/>
  <c r="H357" i="8"/>
  <c r="I363" i="8"/>
  <c r="D346" i="7"/>
  <c r="I350" i="7"/>
  <c r="H350" i="7"/>
  <c r="I371" i="7"/>
  <c r="H371" i="7"/>
  <c r="I377" i="7"/>
  <c r="I351" i="6"/>
  <c r="E355" i="6"/>
  <c r="H356" i="25"/>
  <c r="E349" i="24"/>
  <c r="D347" i="24"/>
  <c r="E347" i="24" s="1"/>
  <c r="I372" i="23"/>
  <c r="H376" i="23"/>
  <c r="I349" i="21"/>
  <c r="H377" i="21"/>
  <c r="I350" i="4"/>
  <c r="I366" i="4"/>
  <c r="I374" i="4"/>
  <c r="I353" i="3"/>
  <c r="I371" i="18"/>
  <c r="I369" i="16"/>
  <c r="I364" i="14"/>
  <c r="H368" i="10"/>
  <c r="I368" i="10"/>
  <c r="H372" i="15"/>
  <c r="H377" i="14"/>
  <c r="H356" i="13"/>
  <c r="H365" i="13"/>
  <c r="H361" i="12"/>
  <c r="H351" i="10"/>
  <c r="I351" i="10"/>
  <c r="I369" i="4"/>
  <c r="H369" i="4"/>
  <c r="E363" i="1"/>
  <c r="I366" i="1"/>
  <c r="F366" i="1"/>
  <c r="I370" i="1"/>
  <c r="I374" i="1"/>
  <c r="I359" i="18"/>
  <c r="H364" i="18"/>
  <c r="I369" i="18"/>
  <c r="D346" i="17"/>
  <c r="E353" i="17"/>
  <c r="H353" i="17" s="1"/>
  <c r="I361" i="17"/>
  <c r="I365" i="17"/>
  <c r="G347" i="16"/>
  <c r="H358" i="16"/>
  <c r="H362" i="16"/>
  <c r="I377" i="16"/>
  <c r="E353" i="15"/>
  <c r="H359" i="15"/>
  <c r="I365" i="15"/>
  <c r="I369" i="15"/>
  <c r="I373" i="15"/>
  <c r="I377" i="15"/>
  <c r="H358" i="14"/>
  <c r="H372" i="14"/>
  <c r="H360" i="13"/>
  <c r="H366" i="13"/>
  <c r="H371" i="13"/>
  <c r="I375" i="13"/>
  <c r="H368" i="12"/>
  <c r="H375" i="12"/>
  <c r="E347" i="11"/>
  <c r="I357" i="11"/>
  <c r="I365" i="10"/>
  <c r="H377" i="7"/>
  <c r="I374" i="6"/>
  <c r="I356" i="25"/>
  <c r="H347" i="24"/>
  <c r="I368" i="23"/>
  <c r="I377" i="21"/>
  <c r="H350" i="4"/>
  <c r="H366" i="4"/>
  <c r="H374" i="4"/>
  <c r="I368" i="1"/>
  <c r="I357" i="17"/>
  <c r="H356" i="16"/>
  <c r="H351" i="15"/>
  <c r="I349" i="4"/>
  <c r="H352" i="1"/>
  <c r="H376" i="15"/>
  <c r="I373" i="12"/>
  <c r="H373" i="12"/>
  <c r="I356" i="17"/>
  <c r="I352" i="16"/>
  <c r="I367" i="16"/>
  <c r="H366" i="15"/>
  <c r="H370" i="15"/>
  <c r="H374" i="15"/>
  <c r="H373" i="14"/>
  <c r="E346" i="13"/>
  <c r="F365" i="13" s="1"/>
  <c r="H367" i="13"/>
  <c r="I354" i="12"/>
  <c r="I359" i="12"/>
  <c r="I375" i="11"/>
  <c r="H375" i="11"/>
  <c r="E346" i="10"/>
  <c r="I362" i="9"/>
  <c r="I361" i="7"/>
  <c r="I356" i="6"/>
  <c r="I375" i="6"/>
  <c r="H375" i="6"/>
  <c r="I364" i="23"/>
  <c r="H353" i="3"/>
  <c r="I359" i="3"/>
  <c r="I371" i="3"/>
  <c r="C355" i="2"/>
  <c r="E355" i="2" s="1"/>
  <c r="E356" i="2"/>
  <c r="I375" i="18"/>
  <c r="I367" i="17"/>
  <c r="H360" i="16"/>
  <c r="H377" i="12"/>
  <c r="H360" i="11"/>
  <c r="I360" i="11"/>
  <c r="I375" i="10"/>
  <c r="H372" i="1"/>
  <c r="I372" i="18"/>
  <c r="H368" i="17"/>
  <c r="H364" i="15"/>
  <c r="H350" i="1"/>
  <c r="H357" i="1"/>
  <c r="I360" i="18"/>
  <c r="I365" i="18"/>
  <c r="I350" i="1"/>
  <c r="H371" i="1"/>
  <c r="I352" i="18"/>
  <c r="I361" i="18"/>
  <c r="I370" i="18"/>
  <c r="H366" i="17"/>
  <c r="H352" i="16"/>
  <c r="H359" i="16"/>
  <c r="H367" i="16"/>
  <c r="I373" i="16"/>
  <c r="D346" i="15"/>
  <c r="H350" i="15"/>
  <c r="H353" i="15"/>
  <c r="H360" i="15"/>
  <c r="I366" i="15"/>
  <c r="I370" i="15"/>
  <c r="I374" i="15"/>
  <c r="H350" i="14"/>
  <c r="I368" i="14"/>
  <c r="D347" i="13"/>
  <c r="D346" i="13" s="1"/>
  <c r="H358" i="13"/>
  <c r="I367" i="13"/>
  <c r="F372" i="13"/>
  <c r="H377" i="13"/>
  <c r="H352" i="12"/>
  <c r="H359" i="12"/>
  <c r="H363" i="12"/>
  <c r="H366" i="12"/>
  <c r="H349" i="11"/>
  <c r="I354" i="10"/>
  <c r="H354" i="10"/>
  <c r="I373" i="10"/>
  <c r="H362" i="9"/>
  <c r="H361" i="7"/>
  <c r="I368" i="7"/>
  <c r="H368" i="7"/>
  <c r="I369" i="6"/>
  <c r="I355" i="25"/>
  <c r="H364" i="23"/>
  <c r="I368" i="22"/>
  <c r="I376" i="22"/>
  <c r="I358" i="21"/>
  <c r="H358" i="21"/>
  <c r="H367" i="21"/>
  <c r="I367" i="21"/>
  <c r="I350" i="3"/>
  <c r="H350" i="3"/>
  <c r="I354" i="3"/>
  <c r="I365" i="3"/>
  <c r="H365" i="3"/>
  <c r="I364" i="1"/>
  <c r="I354" i="17"/>
  <c r="H369" i="13"/>
  <c r="F369" i="13"/>
  <c r="I354" i="23"/>
  <c r="H354" i="23"/>
  <c r="H368" i="1"/>
  <c r="I350" i="17"/>
  <c r="I375" i="16"/>
  <c r="H361" i="15"/>
  <c r="H354" i="13"/>
  <c r="I369" i="13"/>
  <c r="I353" i="1"/>
  <c r="C347" i="18"/>
  <c r="I348" i="17"/>
  <c r="H348" i="16"/>
  <c r="H353" i="1"/>
  <c r="I357" i="1"/>
  <c r="H363" i="1"/>
  <c r="H367" i="1"/>
  <c r="H375" i="1"/>
  <c r="H365" i="18"/>
  <c r="I374" i="18"/>
  <c r="H348" i="1"/>
  <c r="I351" i="1"/>
  <c r="F354" i="1"/>
  <c r="F358" i="1"/>
  <c r="H361" i="1"/>
  <c r="I367" i="1"/>
  <c r="I371" i="1"/>
  <c r="I375" i="1"/>
  <c r="I348" i="18"/>
  <c r="I362" i="18"/>
  <c r="I366" i="18"/>
  <c r="H370" i="18"/>
  <c r="H374" i="18"/>
  <c r="I366" i="17"/>
  <c r="I371" i="17"/>
  <c r="I375" i="17"/>
  <c r="E349" i="16"/>
  <c r="H349" i="16" s="1"/>
  <c r="E353" i="16"/>
  <c r="I359" i="16"/>
  <c r="H373" i="16"/>
  <c r="I350" i="15"/>
  <c r="I354" i="15"/>
  <c r="H357" i="15"/>
  <c r="I360" i="15"/>
  <c r="H367" i="15"/>
  <c r="H371" i="15"/>
  <c r="H375" i="15"/>
  <c r="H353" i="14"/>
  <c r="H359" i="14"/>
  <c r="H375" i="14"/>
  <c r="E347" i="13"/>
  <c r="I358" i="13"/>
  <c r="H361" i="13"/>
  <c r="I363" i="13"/>
  <c r="H373" i="13"/>
  <c r="I377" i="13"/>
  <c r="I352" i="12"/>
  <c r="E356" i="12"/>
  <c r="I366" i="12"/>
  <c r="H369" i="12"/>
  <c r="I377" i="11"/>
  <c r="I360" i="8"/>
  <c r="E353" i="7"/>
  <c r="I374" i="7"/>
  <c r="H357" i="6"/>
  <c r="H369" i="6"/>
  <c r="H352" i="25"/>
  <c r="H355" i="25"/>
  <c r="E363" i="21"/>
  <c r="H354" i="3"/>
  <c r="I352" i="2"/>
  <c r="I350" i="11"/>
  <c r="H358" i="11"/>
  <c r="E363" i="11"/>
  <c r="I373" i="11"/>
  <c r="I350" i="10"/>
  <c r="I358" i="10"/>
  <c r="I362" i="10"/>
  <c r="H366" i="10"/>
  <c r="F366" i="10"/>
  <c r="I371" i="10"/>
  <c r="C346" i="9"/>
  <c r="I366" i="9"/>
  <c r="I370" i="9"/>
  <c r="I374" i="9"/>
  <c r="I348" i="7"/>
  <c r="I357" i="7"/>
  <c r="I362" i="7"/>
  <c r="I365" i="7"/>
  <c r="I352" i="6"/>
  <c r="D355" i="6"/>
  <c r="H359" i="6"/>
  <c r="I365" i="6"/>
  <c r="I370" i="6"/>
  <c r="H365" i="25"/>
  <c r="I360" i="24"/>
  <c r="F371" i="24"/>
  <c r="I365" i="23"/>
  <c r="I369" i="23"/>
  <c r="I373" i="23"/>
  <c r="I377" i="23"/>
  <c r="I351" i="22"/>
  <c r="E363" i="22"/>
  <c r="H373" i="21"/>
  <c r="I361" i="3"/>
  <c r="H360" i="2"/>
  <c r="F359" i="10"/>
  <c r="H372" i="10"/>
  <c r="I377" i="10"/>
  <c r="I361" i="8"/>
  <c r="H353" i="7"/>
  <c r="I375" i="7"/>
  <c r="H348" i="6"/>
  <c r="I371" i="6"/>
  <c r="I376" i="6"/>
  <c r="D346" i="25"/>
  <c r="H375" i="25"/>
  <c r="F350" i="24"/>
  <c r="H353" i="24"/>
  <c r="I352" i="23"/>
  <c r="I370" i="22"/>
  <c r="H363" i="21"/>
  <c r="I356" i="3"/>
  <c r="I372" i="3"/>
  <c r="H375" i="3"/>
  <c r="D346" i="2"/>
  <c r="I360" i="2"/>
  <c r="I365" i="2"/>
  <c r="I373" i="2"/>
  <c r="I372" i="12"/>
  <c r="I354" i="11"/>
  <c r="I359" i="11"/>
  <c r="I369" i="11"/>
  <c r="H359" i="10"/>
  <c r="I367" i="10"/>
  <c r="I372" i="10"/>
  <c r="H350" i="9"/>
  <c r="H357" i="9"/>
  <c r="H360" i="9"/>
  <c r="H367" i="9"/>
  <c r="H371" i="9"/>
  <c r="H375" i="9"/>
  <c r="I348" i="8"/>
  <c r="H358" i="8"/>
  <c r="H361" i="8"/>
  <c r="I367" i="8"/>
  <c r="I371" i="8"/>
  <c r="E349" i="7"/>
  <c r="H351" i="7"/>
  <c r="F354" i="7"/>
  <c r="I358" i="7"/>
  <c r="I369" i="7"/>
  <c r="H372" i="7"/>
  <c r="H375" i="7"/>
  <c r="E353" i="6"/>
  <c r="H361" i="6"/>
  <c r="I366" i="6"/>
  <c r="H371" i="6"/>
  <c r="I377" i="6"/>
  <c r="H358" i="25"/>
  <c r="H362" i="25"/>
  <c r="H371" i="25"/>
  <c r="I375" i="25"/>
  <c r="H354" i="24"/>
  <c r="F354" i="24"/>
  <c r="I357" i="24"/>
  <c r="H361" i="24"/>
  <c r="H364" i="24"/>
  <c r="H368" i="24"/>
  <c r="H372" i="24"/>
  <c r="H376" i="24"/>
  <c r="H352" i="23"/>
  <c r="I362" i="23"/>
  <c r="F362" i="23"/>
  <c r="I366" i="23"/>
  <c r="I370" i="23"/>
  <c r="I374" i="23"/>
  <c r="I361" i="21"/>
  <c r="H369" i="21"/>
  <c r="C347" i="4"/>
  <c r="H351" i="4"/>
  <c r="I359" i="4"/>
  <c r="H362" i="4"/>
  <c r="I364" i="4"/>
  <c r="H367" i="4"/>
  <c r="I372" i="4"/>
  <c r="H375" i="4"/>
  <c r="I366" i="3"/>
  <c r="H369" i="3"/>
  <c r="H372" i="3"/>
  <c r="I375" i="3"/>
  <c r="H356" i="2"/>
  <c r="I354" i="9"/>
  <c r="I359" i="7"/>
  <c r="F376" i="7"/>
  <c r="I367" i="6"/>
  <c r="I372" i="6"/>
  <c r="H350" i="25"/>
  <c r="I354" i="25"/>
  <c r="H367" i="25"/>
  <c r="I358" i="24"/>
  <c r="D346" i="22"/>
  <c r="I364" i="22"/>
  <c r="I372" i="22"/>
  <c r="H375" i="21"/>
  <c r="I351" i="4"/>
  <c r="H354" i="4"/>
  <c r="I362" i="4"/>
  <c r="I367" i="4"/>
  <c r="I375" i="4"/>
  <c r="I348" i="3"/>
  <c r="H351" i="3"/>
  <c r="H366" i="3"/>
  <c r="I369" i="3"/>
  <c r="I376" i="3"/>
  <c r="H362" i="2"/>
  <c r="I367" i="2"/>
  <c r="I375" i="2"/>
  <c r="I348" i="11"/>
  <c r="I365" i="11"/>
  <c r="I353" i="10"/>
  <c r="I360" i="10"/>
  <c r="H363" i="10"/>
  <c r="H374" i="10"/>
  <c r="F374" i="10"/>
  <c r="H348" i="9"/>
  <c r="I351" i="9"/>
  <c r="H361" i="9"/>
  <c r="I364" i="9"/>
  <c r="I368" i="9"/>
  <c r="I372" i="9"/>
  <c r="H352" i="8"/>
  <c r="I359" i="8"/>
  <c r="H362" i="8"/>
  <c r="I377" i="8"/>
  <c r="I352" i="7"/>
  <c r="E355" i="7"/>
  <c r="H359" i="7"/>
  <c r="I373" i="7"/>
  <c r="H376" i="7"/>
  <c r="H367" i="6"/>
  <c r="I373" i="6"/>
  <c r="I350" i="25"/>
  <c r="H354" i="25"/>
  <c r="I367" i="25"/>
  <c r="H377" i="25"/>
  <c r="H358" i="24"/>
  <c r="I362" i="24"/>
  <c r="F373" i="24"/>
  <c r="F377" i="24"/>
  <c r="E353" i="23"/>
  <c r="I367" i="23"/>
  <c r="I371" i="23"/>
  <c r="I375" i="23"/>
  <c r="I359" i="22"/>
  <c r="I359" i="21"/>
  <c r="H362" i="21"/>
  <c r="H365" i="21"/>
  <c r="I375" i="21"/>
  <c r="G347" i="4"/>
  <c r="G346" i="4" s="1"/>
  <c r="I354" i="4"/>
  <c r="I357" i="4"/>
  <c r="H360" i="4"/>
  <c r="H365" i="4"/>
  <c r="I370" i="4"/>
  <c r="H373" i="4"/>
  <c r="I351" i="3"/>
  <c r="I357" i="3"/>
  <c r="H363" i="3"/>
  <c r="I370" i="3"/>
  <c r="H373" i="3"/>
  <c r="H376" i="3"/>
  <c r="H354" i="2"/>
  <c r="I362" i="2"/>
  <c r="H376" i="12"/>
  <c r="E349" i="11"/>
  <c r="E353" i="11"/>
  <c r="I361" i="11"/>
  <c r="H365" i="11"/>
  <c r="I371" i="11"/>
  <c r="F371" i="11"/>
  <c r="F361" i="10"/>
  <c r="H364" i="10"/>
  <c r="F364" i="10"/>
  <c r="I369" i="10"/>
  <c r="I374" i="10"/>
  <c r="I348" i="9"/>
  <c r="H358" i="9"/>
  <c r="I361" i="9"/>
  <c r="I377" i="9"/>
  <c r="E349" i="8"/>
  <c r="I352" i="8"/>
  <c r="H359" i="8"/>
  <c r="I362" i="8"/>
  <c r="H365" i="8"/>
  <c r="H369" i="8"/>
  <c r="H373" i="8"/>
  <c r="H352" i="7"/>
  <c r="E356" i="7"/>
  <c r="I360" i="7"/>
  <c r="F360" i="7"/>
  <c r="I367" i="7"/>
  <c r="H370" i="7"/>
  <c r="H373" i="7"/>
  <c r="I376" i="7"/>
  <c r="I350" i="6"/>
  <c r="I354" i="6"/>
  <c r="I368" i="6"/>
  <c r="H373" i="6"/>
  <c r="I377" i="25"/>
  <c r="I350" i="23"/>
  <c r="H367" i="23"/>
  <c r="H371" i="23"/>
  <c r="H375" i="23"/>
  <c r="I354" i="22"/>
  <c r="I366" i="22"/>
  <c r="I374" i="22"/>
  <c r="H347" i="21"/>
  <c r="I362" i="21"/>
  <c r="H371" i="21"/>
  <c r="I360" i="4"/>
  <c r="I365" i="4"/>
  <c r="D346" i="3"/>
  <c r="I364" i="3"/>
  <c r="H367" i="3"/>
  <c r="H370" i="3"/>
  <c r="I373" i="3"/>
  <c r="I350" i="2"/>
  <c r="I354" i="2"/>
  <c r="H358" i="2"/>
  <c r="E363" i="2"/>
  <c r="I369" i="2"/>
  <c r="I377" i="2"/>
  <c r="I363" i="17"/>
  <c r="E347" i="18"/>
  <c r="C346" i="18"/>
  <c r="E346" i="18" s="1"/>
  <c r="F348" i="18" s="1"/>
  <c r="I353" i="18"/>
  <c r="H353" i="18"/>
  <c r="I362" i="17"/>
  <c r="H362" i="17"/>
  <c r="I351" i="16"/>
  <c r="H351" i="16"/>
  <c r="I368" i="16"/>
  <c r="H368" i="16"/>
  <c r="E356" i="15"/>
  <c r="D355" i="15"/>
  <c r="D347" i="14"/>
  <c r="E349" i="14"/>
  <c r="I353" i="13"/>
  <c r="E347" i="1"/>
  <c r="H349" i="1"/>
  <c r="I349" i="1"/>
  <c r="E363" i="18"/>
  <c r="F363" i="18" s="1"/>
  <c r="H356" i="17"/>
  <c r="I364" i="16"/>
  <c r="H364" i="16"/>
  <c r="G346" i="14"/>
  <c r="I366" i="11"/>
  <c r="H366" i="11"/>
  <c r="I370" i="11"/>
  <c r="H370" i="11"/>
  <c r="I374" i="11"/>
  <c r="H374" i="11"/>
  <c r="I374" i="16"/>
  <c r="H374" i="16"/>
  <c r="H363" i="17"/>
  <c r="I353" i="16"/>
  <c r="I370" i="16"/>
  <c r="H370" i="16"/>
  <c r="I363" i="15"/>
  <c r="I353" i="11"/>
  <c r="H353" i="11"/>
  <c r="I349" i="18"/>
  <c r="H363" i="18"/>
  <c r="I358" i="17"/>
  <c r="H358" i="17"/>
  <c r="I376" i="16"/>
  <c r="H376" i="16"/>
  <c r="I374" i="14"/>
  <c r="H374" i="14"/>
  <c r="C347" i="17"/>
  <c r="E349" i="17"/>
  <c r="I355" i="17"/>
  <c r="I366" i="16"/>
  <c r="H366" i="16"/>
  <c r="E355" i="15"/>
  <c r="H356" i="14"/>
  <c r="G355" i="14"/>
  <c r="H355" i="14" s="1"/>
  <c r="I346" i="13"/>
  <c r="I356" i="1"/>
  <c r="I354" i="1"/>
  <c r="H354" i="1"/>
  <c r="H347" i="18"/>
  <c r="G346" i="18"/>
  <c r="E356" i="18"/>
  <c r="C355" i="18"/>
  <c r="E355" i="18" s="1"/>
  <c r="I353" i="17"/>
  <c r="H355" i="17"/>
  <c r="I360" i="17"/>
  <c r="H360" i="17"/>
  <c r="I372" i="16"/>
  <c r="H372" i="16"/>
  <c r="H355" i="15"/>
  <c r="H349" i="18"/>
  <c r="H349" i="17"/>
  <c r="I363" i="16"/>
  <c r="H363" i="16"/>
  <c r="C346" i="15"/>
  <c r="E346" i="15" s="1"/>
  <c r="I347" i="13"/>
  <c r="H347" i="13"/>
  <c r="H348" i="18"/>
  <c r="I351" i="18"/>
  <c r="H357" i="18"/>
  <c r="H359" i="18"/>
  <c r="H361" i="18"/>
  <c r="I376" i="18"/>
  <c r="G347" i="17"/>
  <c r="H350" i="17"/>
  <c r="H352" i="17"/>
  <c r="H365" i="17"/>
  <c r="H367" i="17"/>
  <c r="H369" i="17"/>
  <c r="H371" i="17"/>
  <c r="H373" i="17"/>
  <c r="H375" i="17"/>
  <c r="H377" i="17"/>
  <c r="H354" i="16"/>
  <c r="I348" i="15"/>
  <c r="I357" i="15"/>
  <c r="I359" i="15"/>
  <c r="I361" i="15"/>
  <c r="I350" i="14"/>
  <c r="I352" i="14"/>
  <c r="I365" i="14"/>
  <c r="I367" i="14"/>
  <c r="I369" i="14"/>
  <c r="I371" i="14"/>
  <c r="I364" i="13"/>
  <c r="I368" i="13"/>
  <c r="I372" i="13"/>
  <c r="I376" i="13"/>
  <c r="I363" i="11"/>
  <c r="H363" i="11"/>
  <c r="H349" i="8"/>
  <c r="I349" i="8"/>
  <c r="C347" i="16"/>
  <c r="I356" i="14"/>
  <c r="H351" i="13"/>
  <c r="H353" i="13"/>
  <c r="H364" i="13"/>
  <c r="H368" i="13"/>
  <c r="H372" i="13"/>
  <c r="H376" i="13"/>
  <c r="I358" i="12"/>
  <c r="H358" i="12"/>
  <c r="I362" i="12"/>
  <c r="H362" i="12"/>
  <c r="H347" i="11"/>
  <c r="I363" i="9"/>
  <c r="E353" i="8"/>
  <c r="C346" i="8"/>
  <c r="G347" i="15"/>
  <c r="H354" i="14"/>
  <c r="I351" i="13"/>
  <c r="I347" i="11"/>
  <c r="H356" i="11"/>
  <c r="D347" i="9"/>
  <c r="E349" i="9"/>
  <c r="H349" i="9" s="1"/>
  <c r="C347" i="6"/>
  <c r="E349" i="6"/>
  <c r="H347" i="23"/>
  <c r="G346" i="23"/>
  <c r="C346" i="1"/>
  <c r="E346" i="1" s="1"/>
  <c r="F357" i="1" s="1"/>
  <c r="C355" i="1"/>
  <c r="E355" i="1" s="1"/>
  <c r="H350" i="18"/>
  <c r="H352" i="18"/>
  <c r="H367" i="18"/>
  <c r="H371" i="18"/>
  <c r="H375" i="18"/>
  <c r="H377" i="18"/>
  <c r="H364" i="14"/>
  <c r="H366" i="14"/>
  <c r="H368" i="14"/>
  <c r="H370" i="14"/>
  <c r="I372" i="14"/>
  <c r="I375" i="14"/>
  <c r="H352" i="13"/>
  <c r="C347" i="12"/>
  <c r="E349" i="12"/>
  <c r="I351" i="11"/>
  <c r="H351" i="11"/>
  <c r="I356" i="11"/>
  <c r="I364" i="11"/>
  <c r="H364" i="11"/>
  <c r="I368" i="11"/>
  <c r="H368" i="11"/>
  <c r="I372" i="11"/>
  <c r="H372" i="11"/>
  <c r="I376" i="11"/>
  <c r="H376" i="11"/>
  <c r="H358" i="18"/>
  <c r="H360" i="18"/>
  <c r="H362" i="18"/>
  <c r="H351" i="17"/>
  <c r="I376" i="14"/>
  <c r="H376" i="14"/>
  <c r="I352" i="13"/>
  <c r="I366" i="13"/>
  <c r="I370" i="13"/>
  <c r="I374" i="13"/>
  <c r="E347" i="10"/>
  <c r="F347" i="10" s="1"/>
  <c r="H363" i="9"/>
  <c r="I363" i="24"/>
  <c r="H363" i="24"/>
  <c r="H348" i="17"/>
  <c r="H357" i="17"/>
  <c r="H359" i="17"/>
  <c r="H361" i="17"/>
  <c r="E355" i="13"/>
  <c r="F355" i="13" s="1"/>
  <c r="H363" i="13"/>
  <c r="I360" i="12"/>
  <c r="H360" i="12"/>
  <c r="E347" i="7"/>
  <c r="F347" i="7" s="1"/>
  <c r="C346" i="7"/>
  <c r="E346" i="7" s="1"/>
  <c r="I347" i="24"/>
  <c r="D355" i="24"/>
  <c r="E355" i="24" s="1"/>
  <c r="F355" i="24" s="1"/>
  <c r="E356" i="24"/>
  <c r="G346" i="16"/>
  <c r="G355" i="16"/>
  <c r="H355" i="16" s="1"/>
  <c r="I373" i="14"/>
  <c r="H350" i="13"/>
  <c r="I356" i="13"/>
  <c r="E356" i="10"/>
  <c r="D355" i="10"/>
  <c r="E355" i="10" s="1"/>
  <c r="F355" i="10" s="1"/>
  <c r="I363" i="10"/>
  <c r="G346" i="9"/>
  <c r="I356" i="9"/>
  <c r="H356" i="9"/>
  <c r="G355" i="9"/>
  <c r="H355" i="9" s="1"/>
  <c r="I366" i="8"/>
  <c r="H366" i="8"/>
  <c r="I370" i="8"/>
  <c r="H370" i="8"/>
  <c r="I374" i="8"/>
  <c r="H374" i="8"/>
  <c r="I348" i="25"/>
  <c r="H348" i="25"/>
  <c r="I351" i="25"/>
  <c r="H351" i="25"/>
  <c r="I366" i="25"/>
  <c r="H366" i="25"/>
  <c r="I370" i="25"/>
  <c r="H370" i="25"/>
  <c r="I350" i="24"/>
  <c r="H350" i="24"/>
  <c r="I363" i="22"/>
  <c r="H355" i="21"/>
  <c r="I355" i="4"/>
  <c r="G346" i="12"/>
  <c r="G355" i="12"/>
  <c r="H355" i="12" s="1"/>
  <c r="I363" i="12"/>
  <c r="H376" i="9"/>
  <c r="E356" i="8"/>
  <c r="D355" i="8"/>
  <c r="H347" i="7"/>
  <c r="I356" i="7"/>
  <c r="H356" i="6"/>
  <c r="G355" i="6"/>
  <c r="H355" i="6" s="1"/>
  <c r="I362" i="6"/>
  <c r="H362" i="6"/>
  <c r="I359" i="25"/>
  <c r="H359" i="25"/>
  <c r="I363" i="25"/>
  <c r="H356" i="24"/>
  <c r="I367" i="24"/>
  <c r="H367" i="24"/>
  <c r="I371" i="24"/>
  <c r="H371" i="24"/>
  <c r="I375" i="24"/>
  <c r="H375" i="24"/>
  <c r="I347" i="23"/>
  <c r="I372" i="21"/>
  <c r="H372" i="21"/>
  <c r="H355" i="4"/>
  <c r="C346" i="11"/>
  <c r="E346" i="11" s="1"/>
  <c r="F373" i="11" s="1"/>
  <c r="H348" i="11"/>
  <c r="C355" i="11"/>
  <c r="E355" i="11" s="1"/>
  <c r="F355" i="11" s="1"/>
  <c r="H357" i="11"/>
  <c r="H359" i="11"/>
  <c r="H361" i="11"/>
  <c r="G347" i="10"/>
  <c r="H350" i="10"/>
  <c r="H352" i="10"/>
  <c r="H365" i="10"/>
  <c r="H367" i="10"/>
  <c r="H369" i="10"/>
  <c r="H371" i="10"/>
  <c r="H373" i="10"/>
  <c r="H375" i="10"/>
  <c r="H377" i="10"/>
  <c r="H354" i="9"/>
  <c r="I376" i="9"/>
  <c r="H351" i="8"/>
  <c r="H353" i="8"/>
  <c r="I374" i="25"/>
  <c r="H374" i="25"/>
  <c r="H349" i="23"/>
  <c r="I358" i="22"/>
  <c r="H358" i="22"/>
  <c r="I362" i="3"/>
  <c r="H362" i="3"/>
  <c r="H354" i="12"/>
  <c r="E349" i="10"/>
  <c r="F349" i="10" s="1"/>
  <c r="G355" i="10"/>
  <c r="H358" i="10"/>
  <c r="H360" i="10"/>
  <c r="H362" i="10"/>
  <c r="H351" i="9"/>
  <c r="E353" i="9"/>
  <c r="H364" i="9"/>
  <c r="H366" i="9"/>
  <c r="H368" i="9"/>
  <c r="H370" i="9"/>
  <c r="H372" i="9"/>
  <c r="H374" i="9"/>
  <c r="D347" i="8"/>
  <c r="D346" i="8" s="1"/>
  <c r="I351" i="8"/>
  <c r="I354" i="8"/>
  <c r="H354" i="8"/>
  <c r="I376" i="8"/>
  <c r="H376" i="8"/>
  <c r="H356" i="7"/>
  <c r="I358" i="6"/>
  <c r="H358" i="6"/>
  <c r="I363" i="6"/>
  <c r="I349" i="25"/>
  <c r="H363" i="25"/>
  <c r="D346" i="24"/>
  <c r="E346" i="24" s="1"/>
  <c r="I350" i="22"/>
  <c r="H350" i="22"/>
  <c r="I356" i="21"/>
  <c r="H356" i="21"/>
  <c r="I364" i="8"/>
  <c r="H364" i="8"/>
  <c r="I368" i="8"/>
  <c r="H368" i="8"/>
  <c r="I372" i="8"/>
  <c r="H372" i="8"/>
  <c r="C346" i="25"/>
  <c r="E346" i="25" s="1"/>
  <c r="F373" i="25" s="1"/>
  <c r="E353" i="25"/>
  <c r="F353" i="25" s="1"/>
  <c r="I364" i="25"/>
  <c r="H364" i="25"/>
  <c r="I368" i="25"/>
  <c r="H368" i="25"/>
  <c r="I352" i="24"/>
  <c r="H352" i="24"/>
  <c r="I360" i="23"/>
  <c r="H360" i="23"/>
  <c r="I354" i="21"/>
  <c r="H354" i="21"/>
  <c r="I358" i="3"/>
  <c r="H358" i="3"/>
  <c r="I363" i="2"/>
  <c r="E355" i="8"/>
  <c r="I363" i="7"/>
  <c r="H363" i="7"/>
  <c r="G346" i="6"/>
  <c r="H353" i="6"/>
  <c r="G347" i="25"/>
  <c r="H349" i="25"/>
  <c r="I357" i="25"/>
  <c r="H357" i="25"/>
  <c r="I361" i="25"/>
  <c r="H361" i="25"/>
  <c r="I372" i="25"/>
  <c r="H372" i="25"/>
  <c r="H349" i="24"/>
  <c r="I365" i="24"/>
  <c r="H365" i="24"/>
  <c r="I369" i="24"/>
  <c r="H369" i="24"/>
  <c r="I373" i="24"/>
  <c r="H373" i="24"/>
  <c r="I377" i="24"/>
  <c r="H377" i="24"/>
  <c r="H353" i="23"/>
  <c r="H350" i="21"/>
  <c r="G346" i="11"/>
  <c r="H346" i="11" s="1"/>
  <c r="G355" i="11"/>
  <c r="H355" i="11" s="1"/>
  <c r="I353" i="6"/>
  <c r="I360" i="6"/>
  <c r="H360" i="6"/>
  <c r="I376" i="25"/>
  <c r="H376" i="25"/>
  <c r="I350" i="21"/>
  <c r="C347" i="3"/>
  <c r="E349" i="3"/>
  <c r="G347" i="2"/>
  <c r="H349" i="2"/>
  <c r="H363" i="8"/>
  <c r="H375" i="8"/>
  <c r="H377" i="8"/>
  <c r="H354" i="7"/>
  <c r="I348" i="6"/>
  <c r="I357" i="6"/>
  <c r="I359" i="6"/>
  <c r="I361" i="6"/>
  <c r="I349" i="23"/>
  <c r="E356" i="23"/>
  <c r="C355" i="23"/>
  <c r="E355" i="23" s="1"/>
  <c r="I359" i="23"/>
  <c r="H359" i="23"/>
  <c r="E363" i="23"/>
  <c r="F363" i="23" s="1"/>
  <c r="G347" i="22"/>
  <c r="H355" i="22"/>
  <c r="H357" i="22"/>
  <c r="I362" i="22"/>
  <c r="H362" i="22"/>
  <c r="I366" i="21"/>
  <c r="H366" i="21"/>
  <c r="I363" i="4"/>
  <c r="H363" i="4"/>
  <c r="E353" i="2"/>
  <c r="I357" i="2"/>
  <c r="H357" i="2"/>
  <c r="I366" i="2"/>
  <c r="H366" i="2"/>
  <c r="I370" i="2"/>
  <c r="H370" i="2"/>
  <c r="I374" i="2"/>
  <c r="H374" i="2"/>
  <c r="G355" i="23"/>
  <c r="H359" i="22"/>
  <c r="I367" i="22"/>
  <c r="H367" i="22"/>
  <c r="I371" i="22"/>
  <c r="H371" i="22"/>
  <c r="I375" i="22"/>
  <c r="H375" i="22"/>
  <c r="I351" i="21"/>
  <c r="H351" i="21"/>
  <c r="E355" i="21"/>
  <c r="I368" i="21"/>
  <c r="H368" i="21"/>
  <c r="E356" i="4"/>
  <c r="I359" i="2"/>
  <c r="H359" i="2"/>
  <c r="H363" i="2"/>
  <c r="I348" i="23"/>
  <c r="H348" i="23"/>
  <c r="I357" i="23"/>
  <c r="H357" i="23"/>
  <c r="I361" i="23"/>
  <c r="H361" i="23"/>
  <c r="H348" i="22"/>
  <c r="H363" i="22"/>
  <c r="H352" i="21"/>
  <c r="I374" i="21"/>
  <c r="H374" i="21"/>
  <c r="I363" i="3"/>
  <c r="I351" i="2"/>
  <c r="H351" i="2"/>
  <c r="I364" i="2"/>
  <c r="H364" i="2"/>
  <c r="I368" i="2"/>
  <c r="H368" i="2"/>
  <c r="I372" i="2"/>
  <c r="H372" i="2"/>
  <c r="I376" i="2"/>
  <c r="H376" i="2"/>
  <c r="G346" i="24"/>
  <c r="G355" i="24"/>
  <c r="H360" i="24"/>
  <c r="H362" i="24"/>
  <c r="I348" i="22"/>
  <c r="I352" i="22"/>
  <c r="H352" i="22"/>
  <c r="I356" i="22"/>
  <c r="H356" i="22"/>
  <c r="I360" i="22"/>
  <c r="H360" i="22"/>
  <c r="I352" i="21"/>
  <c r="I364" i="21"/>
  <c r="H364" i="21"/>
  <c r="I348" i="2"/>
  <c r="H348" i="2"/>
  <c r="G346" i="7"/>
  <c r="G355" i="7"/>
  <c r="H355" i="7" s="1"/>
  <c r="H358" i="7"/>
  <c r="H360" i="7"/>
  <c r="H362" i="7"/>
  <c r="H351" i="6"/>
  <c r="H364" i="6"/>
  <c r="H366" i="6"/>
  <c r="H368" i="6"/>
  <c r="H370" i="6"/>
  <c r="H372" i="6"/>
  <c r="H374" i="6"/>
  <c r="H376" i="6"/>
  <c r="C346" i="23"/>
  <c r="E346" i="23" s="1"/>
  <c r="F352" i="23" s="1"/>
  <c r="I358" i="23"/>
  <c r="H358" i="23"/>
  <c r="C347" i="22"/>
  <c r="E349" i="22"/>
  <c r="H361" i="22"/>
  <c r="C346" i="21"/>
  <c r="E346" i="21" s="1"/>
  <c r="F349" i="21" s="1"/>
  <c r="E353" i="21"/>
  <c r="I370" i="21"/>
  <c r="H370" i="21"/>
  <c r="H353" i="4"/>
  <c r="I360" i="3"/>
  <c r="H360" i="3"/>
  <c r="I349" i="2"/>
  <c r="I361" i="2"/>
  <c r="H361" i="2"/>
  <c r="E353" i="22"/>
  <c r="I361" i="22"/>
  <c r="I365" i="22"/>
  <c r="H365" i="22"/>
  <c r="I369" i="22"/>
  <c r="H369" i="22"/>
  <c r="I373" i="22"/>
  <c r="H373" i="22"/>
  <c r="I377" i="22"/>
  <c r="H377" i="22"/>
  <c r="I376" i="21"/>
  <c r="H376" i="21"/>
  <c r="G346" i="3"/>
  <c r="H356" i="3"/>
  <c r="G355" i="3"/>
  <c r="H355" i="3" s="1"/>
  <c r="C347" i="2"/>
  <c r="H349" i="21"/>
  <c r="H362" i="23"/>
  <c r="H351" i="22"/>
  <c r="H364" i="22"/>
  <c r="H366" i="22"/>
  <c r="H368" i="22"/>
  <c r="H370" i="22"/>
  <c r="H372" i="22"/>
  <c r="H374" i="22"/>
  <c r="H376" i="22"/>
  <c r="H348" i="3"/>
  <c r="C355" i="3"/>
  <c r="E355" i="3" s="1"/>
  <c r="H357" i="3"/>
  <c r="H359" i="3"/>
  <c r="H361" i="3"/>
  <c r="H350" i="2"/>
  <c r="H352" i="2"/>
  <c r="H365" i="2"/>
  <c r="H367" i="2"/>
  <c r="H369" i="2"/>
  <c r="H371" i="2"/>
  <c r="H373" i="2"/>
  <c r="H375" i="2"/>
  <c r="H377" i="2"/>
  <c r="G355" i="2"/>
  <c r="P25" i="5"/>
  <c r="F351" i="15" l="1"/>
  <c r="E343" i="15"/>
  <c r="F366" i="15"/>
  <c r="F373" i="15"/>
  <c r="H355" i="24"/>
  <c r="I355" i="6"/>
  <c r="F378" i="7"/>
  <c r="F346" i="7"/>
  <c r="F379" i="7"/>
  <c r="F362" i="7"/>
  <c r="F358" i="7"/>
  <c r="F367" i="7"/>
  <c r="F371" i="7"/>
  <c r="F375" i="7"/>
  <c r="F366" i="7"/>
  <c r="F370" i="7"/>
  <c r="F374" i="7"/>
  <c r="F365" i="7"/>
  <c r="F369" i="7"/>
  <c r="F373" i="7"/>
  <c r="F377" i="7"/>
  <c r="F361" i="7"/>
  <c r="F348" i="7"/>
  <c r="F359" i="7"/>
  <c r="F351" i="7"/>
  <c r="F363" i="7"/>
  <c r="E346" i="8"/>
  <c r="F347" i="18"/>
  <c r="F357" i="23"/>
  <c r="F368" i="25"/>
  <c r="F375" i="23"/>
  <c r="F364" i="21"/>
  <c r="F375" i="25"/>
  <c r="F372" i="7"/>
  <c r="F365" i="25"/>
  <c r="F354" i="13"/>
  <c r="F358" i="21"/>
  <c r="F347" i="15"/>
  <c r="F354" i="21"/>
  <c r="F376" i="25"/>
  <c r="F355" i="21"/>
  <c r="F355" i="23"/>
  <c r="F346" i="11"/>
  <c r="F378" i="11"/>
  <c r="F379" i="11"/>
  <c r="F362" i="11"/>
  <c r="F372" i="11"/>
  <c r="F350" i="11"/>
  <c r="F354" i="11"/>
  <c r="F351" i="11"/>
  <c r="F367" i="11"/>
  <c r="F366" i="11"/>
  <c r="F357" i="11"/>
  <c r="F364" i="11"/>
  <c r="F358" i="11"/>
  <c r="F348" i="11"/>
  <c r="F359" i="11"/>
  <c r="F356" i="11"/>
  <c r="F352" i="11"/>
  <c r="F368" i="11"/>
  <c r="F375" i="11"/>
  <c r="F377" i="11"/>
  <c r="F353" i="8"/>
  <c r="F376" i="21"/>
  <c r="F350" i="23"/>
  <c r="F360" i="25"/>
  <c r="F361" i="11"/>
  <c r="F354" i="25"/>
  <c r="F353" i="6"/>
  <c r="F374" i="11"/>
  <c r="F373" i="23"/>
  <c r="F350" i="21"/>
  <c r="F346" i="13"/>
  <c r="F378" i="13"/>
  <c r="F379" i="13"/>
  <c r="F349" i="13"/>
  <c r="F370" i="13"/>
  <c r="F358" i="13"/>
  <c r="F366" i="13"/>
  <c r="F348" i="13"/>
  <c r="F363" i="13"/>
  <c r="F359" i="13"/>
  <c r="F377" i="13"/>
  <c r="F373" i="13"/>
  <c r="H346" i="13"/>
  <c r="F371" i="13"/>
  <c r="F350" i="13"/>
  <c r="F353" i="13"/>
  <c r="F364" i="13"/>
  <c r="F375" i="13"/>
  <c r="F367" i="13"/>
  <c r="F376" i="13"/>
  <c r="F357" i="13"/>
  <c r="F351" i="13"/>
  <c r="F361" i="13"/>
  <c r="F361" i="15"/>
  <c r="F350" i="7"/>
  <c r="F362" i="15"/>
  <c r="F356" i="23"/>
  <c r="F346" i="24"/>
  <c r="F379" i="24"/>
  <c r="F378" i="24"/>
  <c r="F352" i="24"/>
  <c r="F361" i="24"/>
  <c r="F363" i="24"/>
  <c r="F357" i="24"/>
  <c r="F364" i="24"/>
  <c r="F368" i="24"/>
  <c r="F348" i="24"/>
  <c r="F362" i="24"/>
  <c r="F370" i="24"/>
  <c r="F360" i="24"/>
  <c r="F372" i="24"/>
  <c r="F351" i="24"/>
  <c r="F358" i="24"/>
  <c r="F365" i="24"/>
  <c r="F367" i="24"/>
  <c r="F376" i="24"/>
  <c r="F369" i="24"/>
  <c r="I355" i="7"/>
  <c r="F355" i="18"/>
  <c r="H355" i="18"/>
  <c r="F371" i="21"/>
  <c r="F365" i="21"/>
  <c r="F370" i="11"/>
  <c r="F369" i="11"/>
  <c r="F357" i="7"/>
  <c r="F368" i="13"/>
  <c r="F368" i="7"/>
  <c r="F346" i="10"/>
  <c r="F379" i="10"/>
  <c r="F378" i="10"/>
  <c r="F376" i="10"/>
  <c r="F350" i="10"/>
  <c r="F371" i="10"/>
  <c r="F372" i="10"/>
  <c r="F348" i="10"/>
  <c r="F369" i="10"/>
  <c r="F375" i="10"/>
  <c r="F354" i="10"/>
  <c r="F353" i="10"/>
  <c r="F358" i="10"/>
  <c r="F377" i="10"/>
  <c r="F367" i="10"/>
  <c r="F360" i="10"/>
  <c r="F357" i="10"/>
  <c r="F363" i="10"/>
  <c r="F351" i="10"/>
  <c r="F373" i="10"/>
  <c r="F362" i="10"/>
  <c r="F352" i="10"/>
  <c r="F368" i="10"/>
  <c r="F365" i="10"/>
  <c r="F360" i="13"/>
  <c r="F348" i="21"/>
  <c r="F352" i="15"/>
  <c r="F377" i="1"/>
  <c r="F346" i="18"/>
  <c r="F379" i="18"/>
  <c r="F378" i="18"/>
  <c r="F353" i="18"/>
  <c r="F357" i="18"/>
  <c r="F350" i="18"/>
  <c r="F369" i="18"/>
  <c r="F360" i="18"/>
  <c r="F362" i="18"/>
  <c r="F377" i="18"/>
  <c r="F349" i="18"/>
  <c r="F361" i="18"/>
  <c r="F374" i="18"/>
  <c r="F368" i="18"/>
  <c r="F354" i="18"/>
  <c r="F365" i="18"/>
  <c r="F366" i="18"/>
  <c r="F351" i="18"/>
  <c r="F375" i="18"/>
  <c r="F370" i="18"/>
  <c r="F367" i="18"/>
  <c r="F358" i="18"/>
  <c r="F371" i="18"/>
  <c r="F359" i="18"/>
  <c r="F376" i="18"/>
  <c r="F372" i="18"/>
  <c r="H355" i="23"/>
  <c r="H355" i="1"/>
  <c r="F355" i="1"/>
  <c r="F356" i="18"/>
  <c r="F349" i="14"/>
  <c r="F374" i="24"/>
  <c r="F353" i="11"/>
  <c r="F367" i="23"/>
  <c r="F372" i="25"/>
  <c r="F365" i="11"/>
  <c r="F348" i="15"/>
  <c r="F350" i="15"/>
  <c r="F347" i="23"/>
  <c r="F349" i="15"/>
  <c r="I349" i="15"/>
  <c r="H349" i="15"/>
  <c r="H353" i="9"/>
  <c r="F355" i="8"/>
  <c r="H356" i="10"/>
  <c r="F356" i="10"/>
  <c r="H353" i="22"/>
  <c r="H349" i="6"/>
  <c r="F349" i="12"/>
  <c r="H346" i="1"/>
  <c r="F346" i="1"/>
  <c r="F378" i="1"/>
  <c r="F379" i="1"/>
  <c r="F365" i="1"/>
  <c r="F370" i="1"/>
  <c r="F372" i="1"/>
  <c r="F353" i="1"/>
  <c r="F361" i="1"/>
  <c r="F369" i="1"/>
  <c r="F374" i="1"/>
  <c r="F368" i="1"/>
  <c r="F364" i="1"/>
  <c r="F362" i="1"/>
  <c r="F360" i="1"/>
  <c r="F348" i="1"/>
  <c r="F373" i="1"/>
  <c r="F352" i="1"/>
  <c r="F350" i="1"/>
  <c r="F367" i="1"/>
  <c r="F359" i="1"/>
  <c r="F371" i="1"/>
  <c r="F351" i="1"/>
  <c r="H346" i="18"/>
  <c r="F355" i="15"/>
  <c r="F366" i="24"/>
  <c r="F355" i="7"/>
  <c r="F375" i="1"/>
  <c r="F352" i="13"/>
  <c r="F376" i="1"/>
  <c r="H346" i="21"/>
  <c r="F346" i="21"/>
  <c r="F378" i="21"/>
  <c r="F379" i="21"/>
  <c r="F366" i="21"/>
  <c r="F352" i="21"/>
  <c r="F359" i="21"/>
  <c r="F375" i="21"/>
  <c r="F370" i="21"/>
  <c r="F377" i="21"/>
  <c r="F372" i="21"/>
  <c r="F361" i="21"/>
  <c r="F356" i="21"/>
  <c r="F351" i="21"/>
  <c r="F367" i="21"/>
  <c r="F373" i="21"/>
  <c r="F369" i="21"/>
  <c r="F357" i="21"/>
  <c r="F360" i="21"/>
  <c r="F347" i="21"/>
  <c r="F374" i="21"/>
  <c r="F368" i="21"/>
  <c r="F362" i="21"/>
  <c r="F346" i="15"/>
  <c r="F379" i="15"/>
  <c r="F378" i="15"/>
  <c r="F359" i="15"/>
  <c r="F377" i="15"/>
  <c r="F376" i="15"/>
  <c r="F358" i="15"/>
  <c r="F371" i="15"/>
  <c r="F368" i="15"/>
  <c r="F372" i="15"/>
  <c r="F370" i="15"/>
  <c r="F364" i="15"/>
  <c r="F357" i="15"/>
  <c r="F365" i="15"/>
  <c r="F354" i="15"/>
  <c r="F375" i="15"/>
  <c r="F374" i="15"/>
  <c r="F363" i="15"/>
  <c r="F369" i="15"/>
  <c r="F360" i="15"/>
  <c r="F346" i="25"/>
  <c r="F379" i="25"/>
  <c r="F378" i="25"/>
  <c r="F356" i="25"/>
  <c r="F369" i="25"/>
  <c r="F352" i="25"/>
  <c r="F370" i="25"/>
  <c r="F366" i="25"/>
  <c r="F377" i="25"/>
  <c r="F374" i="25"/>
  <c r="F367" i="25"/>
  <c r="F348" i="25"/>
  <c r="F358" i="25"/>
  <c r="F362" i="25"/>
  <c r="F359" i="25"/>
  <c r="F351" i="25"/>
  <c r="F364" i="25"/>
  <c r="F355" i="25"/>
  <c r="F357" i="25"/>
  <c r="F371" i="25"/>
  <c r="F363" i="25"/>
  <c r="F361" i="25"/>
  <c r="F350" i="25"/>
  <c r="F378" i="23"/>
  <c r="F346" i="23"/>
  <c r="F379" i="23"/>
  <c r="F351" i="23"/>
  <c r="F348" i="23"/>
  <c r="F361" i="23"/>
  <c r="F354" i="23"/>
  <c r="F360" i="23"/>
  <c r="F377" i="23"/>
  <c r="F366" i="23"/>
  <c r="F358" i="23"/>
  <c r="F376" i="23"/>
  <c r="F365" i="23"/>
  <c r="F370" i="23"/>
  <c r="F372" i="23"/>
  <c r="F368" i="23"/>
  <c r="F364" i="23"/>
  <c r="F371" i="23"/>
  <c r="F369" i="23"/>
  <c r="F374" i="23"/>
  <c r="F349" i="23"/>
  <c r="F353" i="21"/>
  <c r="F356" i="24"/>
  <c r="I355" i="14"/>
  <c r="F359" i="24"/>
  <c r="F364" i="7"/>
  <c r="F376" i="11"/>
  <c r="F352" i="7"/>
  <c r="F375" i="24"/>
  <c r="F367" i="15"/>
  <c r="F359" i="23"/>
  <c r="F352" i="18"/>
  <c r="F360" i="11"/>
  <c r="F373" i="18"/>
  <c r="F370" i="10"/>
  <c r="E347" i="4"/>
  <c r="C346" i="4"/>
  <c r="E346" i="4" s="1"/>
  <c r="I356" i="12"/>
  <c r="F349" i="1"/>
  <c r="F349" i="7"/>
  <c r="I349" i="7"/>
  <c r="F363" i="11"/>
  <c r="F363" i="1"/>
  <c r="I363" i="1"/>
  <c r="F356" i="15"/>
  <c r="F356" i="7"/>
  <c r="F349" i="8"/>
  <c r="I349" i="11"/>
  <c r="F349" i="11"/>
  <c r="F363" i="21"/>
  <c r="I363" i="21"/>
  <c r="F347" i="13"/>
  <c r="I353" i="15"/>
  <c r="F353" i="15"/>
  <c r="F349" i="25"/>
  <c r="H356" i="1"/>
  <c r="F356" i="1"/>
  <c r="I349" i="16"/>
  <c r="F347" i="24"/>
  <c r="F347" i="25"/>
  <c r="I353" i="7"/>
  <c r="F353" i="7"/>
  <c r="F347" i="11"/>
  <c r="F349" i="24"/>
  <c r="I349" i="24"/>
  <c r="H349" i="7"/>
  <c r="F347" i="1"/>
  <c r="F353" i="23"/>
  <c r="I353" i="23"/>
  <c r="H353" i="16"/>
  <c r="I356" i="2"/>
  <c r="I346" i="24"/>
  <c r="I355" i="10"/>
  <c r="I349" i="3"/>
  <c r="H349" i="3"/>
  <c r="I355" i="13"/>
  <c r="I355" i="15"/>
  <c r="E347" i="3"/>
  <c r="C346" i="3"/>
  <c r="E346" i="3" s="1"/>
  <c r="I346" i="11"/>
  <c r="I347" i="7"/>
  <c r="H346" i="23"/>
  <c r="I353" i="8"/>
  <c r="I363" i="18"/>
  <c r="I346" i="7"/>
  <c r="I349" i="22"/>
  <c r="I356" i="4"/>
  <c r="H356" i="4"/>
  <c r="I355" i="23"/>
  <c r="I355" i="24"/>
  <c r="I353" i="25"/>
  <c r="H355" i="10"/>
  <c r="I356" i="8"/>
  <c r="H356" i="8"/>
  <c r="I349" i="14"/>
  <c r="H349" i="14"/>
  <c r="I346" i="18"/>
  <c r="I353" i="22"/>
  <c r="I346" i="8"/>
  <c r="E347" i="16"/>
  <c r="C346" i="16"/>
  <c r="E346" i="16" s="1"/>
  <c r="C346" i="22"/>
  <c r="E346" i="22" s="1"/>
  <c r="E347" i="22"/>
  <c r="H346" i="24"/>
  <c r="I356" i="23"/>
  <c r="I349" i="10"/>
  <c r="H347" i="10"/>
  <c r="G346" i="10"/>
  <c r="I356" i="10"/>
  <c r="I349" i="12"/>
  <c r="H349" i="12"/>
  <c r="I349" i="6"/>
  <c r="I355" i="18"/>
  <c r="E347" i="14"/>
  <c r="F347" i="14" s="1"/>
  <c r="D346" i="14"/>
  <c r="E346" i="14" s="1"/>
  <c r="F355" i="14" s="1"/>
  <c r="I347" i="18"/>
  <c r="E347" i="9"/>
  <c r="D346" i="9"/>
  <c r="E346" i="9" s="1"/>
  <c r="F356" i="9" s="1"/>
  <c r="I353" i="21"/>
  <c r="H356" i="23"/>
  <c r="I353" i="9"/>
  <c r="H349" i="10"/>
  <c r="I356" i="24"/>
  <c r="I347" i="10"/>
  <c r="E347" i="12"/>
  <c r="C346" i="12"/>
  <c r="E346" i="12" s="1"/>
  <c r="C346" i="6"/>
  <c r="E346" i="6" s="1"/>
  <c r="E347" i="6"/>
  <c r="H347" i="15"/>
  <c r="G346" i="15"/>
  <c r="I356" i="18"/>
  <c r="H356" i="18"/>
  <c r="I346" i="1"/>
  <c r="I346" i="21"/>
  <c r="H353" i="21"/>
  <c r="G346" i="22"/>
  <c r="E347" i="8"/>
  <c r="F347" i="8" s="1"/>
  <c r="H346" i="12"/>
  <c r="H346" i="8"/>
  <c r="I355" i="9"/>
  <c r="G346" i="17"/>
  <c r="I347" i="1"/>
  <c r="H347" i="1"/>
  <c r="I356" i="15"/>
  <c r="H356" i="15"/>
  <c r="I355" i="3"/>
  <c r="E347" i="2"/>
  <c r="C346" i="2"/>
  <c r="E346" i="2" s="1"/>
  <c r="F355" i="2" s="1"/>
  <c r="I346" i="23"/>
  <c r="I353" i="2"/>
  <c r="H353" i="2"/>
  <c r="H349" i="22"/>
  <c r="H353" i="25"/>
  <c r="I355" i="8"/>
  <c r="H355" i="8"/>
  <c r="H346" i="9"/>
  <c r="I355" i="1"/>
  <c r="I349" i="17"/>
  <c r="I355" i="16"/>
  <c r="I347" i="15"/>
  <c r="H355" i="2"/>
  <c r="I355" i="2"/>
  <c r="H346" i="7"/>
  <c r="I355" i="21"/>
  <c r="I363" i="23"/>
  <c r="H363" i="23"/>
  <c r="H347" i="2"/>
  <c r="G346" i="2"/>
  <c r="G343" i="2" s="1"/>
  <c r="H347" i="25"/>
  <c r="G346" i="25"/>
  <c r="H346" i="25" s="1"/>
  <c r="I347" i="25"/>
  <c r="I355" i="11"/>
  <c r="I349" i="9"/>
  <c r="H355" i="13"/>
  <c r="E347" i="17"/>
  <c r="F347" i="17" s="1"/>
  <c r="C346" i="17"/>
  <c r="E346" i="17" s="1"/>
  <c r="I355" i="12"/>
  <c r="G340" i="20"/>
  <c r="G340" i="26" s="1"/>
  <c r="G339" i="20"/>
  <c r="G339" i="26" s="1"/>
  <c r="G338" i="20"/>
  <c r="G338" i="26" s="1"/>
  <c r="G337" i="20"/>
  <c r="G337" i="26" s="1"/>
  <c r="G336" i="20"/>
  <c r="G334" i="20"/>
  <c r="G334" i="26" s="1"/>
  <c r="G333" i="20"/>
  <c r="G333" i="26" s="1"/>
  <c r="G332" i="20"/>
  <c r="G332" i="26" s="1"/>
  <c r="G331" i="20"/>
  <c r="G331" i="26" s="1"/>
  <c r="G330" i="20"/>
  <c r="G330" i="26" s="1"/>
  <c r="G329" i="20"/>
  <c r="G329" i="26" s="1"/>
  <c r="G328" i="20"/>
  <c r="G328" i="26" s="1"/>
  <c r="G327" i="20"/>
  <c r="G327" i="26" s="1"/>
  <c r="G326" i="20"/>
  <c r="G324" i="20"/>
  <c r="G324" i="26" s="1"/>
  <c r="G323" i="20"/>
  <c r="G323" i="26" s="1"/>
  <c r="G322" i="20"/>
  <c r="G322" i="26" s="1"/>
  <c r="G321" i="20"/>
  <c r="G321" i="26" s="1"/>
  <c r="G320" i="20"/>
  <c r="G320" i="26" s="1"/>
  <c r="G319" i="20"/>
  <c r="G319" i="26" s="1"/>
  <c r="G318" i="20"/>
  <c r="G318" i="26" s="1"/>
  <c r="G316" i="20"/>
  <c r="G316" i="26" s="1"/>
  <c r="G315" i="20"/>
  <c r="G315" i="26" s="1"/>
  <c r="G314" i="20"/>
  <c r="G314" i="26" s="1"/>
  <c r="G313" i="20"/>
  <c r="G313" i="26" s="1"/>
  <c r="G311" i="20"/>
  <c r="G311" i="26" s="1"/>
  <c r="G310" i="20"/>
  <c r="G310" i="26" s="1"/>
  <c r="G309" i="20"/>
  <c r="G308" i="20"/>
  <c r="G306" i="20"/>
  <c r="G306" i="26" s="1"/>
  <c r="G305" i="20"/>
  <c r="G305" i="26" s="1"/>
  <c r="G304" i="20"/>
  <c r="G304" i="26" s="1"/>
  <c r="G303" i="20"/>
  <c r="G303" i="26" s="1"/>
  <c r="G302" i="20"/>
  <c r="G302" i="26" s="1"/>
  <c r="G299" i="20"/>
  <c r="G299" i="26" s="1"/>
  <c r="G298" i="20"/>
  <c r="G295" i="20"/>
  <c r="G295" i="26" s="1"/>
  <c r="G294" i="20"/>
  <c r="G294" i="26" s="1"/>
  <c r="G293" i="20"/>
  <c r="G293" i="26" s="1"/>
  <c r="G292" i="20"/>
  <c r="G292" i="26" s="1"/>
  <c r="G291" i="20"/>
  <c r="G291" i="26" s="1"/>
  <c r="G290" i="20"/>
  <c r="G290" i="26" s="1"/>
  <c r="G289" i="20"/>
  <c r="G289" i="26" s="1"/>
  <c r="G288" i="20"/>
  <c r="G288" i="26" s="1"/>
  <c r="G287" i="20"/>
  <c r="G287" i="26" s="1"/>
  <c r="G286" i="20"/>
  <c r="G286" i="26" s="1"/>
  <c r="G285" i="20"/>
  <c r="G285" i="26" s="1"/>
  <c r="G284" i="20"/>
  <c r="G284" i="26" s="1"/>
  <c r="G283" i="20"/>
  <c r="G283" i="26" s="1"/>
  <c r="G282" i="20"/>
  <c r="G282" i="26" s="1"/>
  <c r="G281" i="20"/>
  <c r="G281" i="26" s="1"/>
  <c r="G280" i="20"/>
  <c r="G279" i="20" s="1"/>
  <c r="G278" i="20"/>
  <c r="G278" i="26" s="1"/>
  <c r="G277" i="20"/>
  <c r="G277" i="26" s="1"/>
  <c r="G276" i="20"/>
  <c r="G276" i="26" s="1"/>
  <c r="G275" i="20"/>
  <c r="G275" i="26" s="1"/>
  <c r="G274" i="20"/>
  <c r="G274" i="26" s="1"/>
  <c r="G273" i="20"/>
  <c r="G270" i="20"/>
  <c r="G270" i="26" s="1"/>
  <c r="G268" i="20"/>
  <c r="G268" i="26" s="1"/>
  <c r="G267" i="20"/>
  <c r="G267" i="26" s="1"/>
  <c r="G266" i="20"/>
  <c r="G264" i="20"/>
  <c r="G264" i="26" s="1"/>
  <c r="G261" i="20"/>
  <c r="G261" i="26" s="1"/>
  <c r="G260" i="20"/>
  <c r="G260" i="26" s="1"/>
  <c r="G259" i="20"/>
  <c r="G259" i="26" s="1"/>
  <c r="G258" i="20"/>
  <c r="G258" i="26" s="1"/>
  <c r="G257" i="20"/>
  <c r="G257" i="26" s="1"/>
  <c r="G256" i="20"/>
  <c r="G255" i="20"/>
  <c r="G255" i="26" s="1"/>
  <c r="G253" i="20"/>
  <c r="G253" i="26" s="1"/>
  <c r="G252" i="20"/>
  <c r="G252" i="26" s="1"/>
  <c r="G251" i="20"/>
  <c r="G251" i="26" s="1"/>
  <c r="G249" i="20"/>
  <c r="G249" i="26" s="1"/>
  <c r="G247" i="20"/>
  <c r="G247" i="26" s="1"/>
  <c r="G246" i="20"/>
  <c r="G246" i="26" s="1"/>
  <c r="G244" i="20"/>
  <c r="G244" i="26" s="1"/>
  <c r="G243" i="20"/>
  <c r="G243" i="26" s="1"/>
  <c r="G242" i="20"/>
  <c r="G242" i="26" s="1"/>
  <c r="G241" i="20"/>
  <c r="G239" i="20"/>
  <c r="G239" i="26" s="1"/>
  <c r="G238" i="20"/>
  <c r="G238" i="26" s="1"/>
  <c r="G237" i="20"/>
  <c r="G237" i="26" s="1"/>
  <c r="G236" i="20"/>
  <c r="G236" i="26" s="1"/>
  <c r="G235" i="20"/>
  <c r="G235" i="26" s="1"/>
  <c r="G234" i="20"/>
  <c r="G234" i="26" s="1"/>
  <c r="G233" i="20"/>
  <c r="G233" i="26" s="1"/>
  <c r="G232" i="20"/>
  <c r="G232" i="26" s="1"/>
  <c r="G231" i="20"/>
  <c r="G230" i="20" s="1"/>
  <c r="G229" i="20" s="1"/>
  <c r="G228" i="20"/>
  <c r="G226" i="20"/>
  <c r="G226" i="26" s="1"/>
  <c r="G225" i="20"/>
  <c r="G225" i="26" s="1"/>
  <c r="G224" i="20"/>
  <c r="G224" i="26" s="1"/>
  <c r="G223" i="20"/>
  <c r="G223" i="26" s="1"/>
  <c r="G222" i="20"/>
  <c r="G222" i="26" s="1"/>
  <c r="G217" i="20"/>
  <c r="G217" i="26" s="1"/>
  <c r="G216" i="20"/>
  <c r="G216" i="26" s="1"/>
  <c r="G215" i="20"/>
  <c r="G213" i="20"/>
  <c r="G213" i="26" s="1"/>
  <c r="G212" i="20"/>
  <c r="G212" i="26" s="1"/>
  <c r="G211" i="20"/>
  <c r="G211" i="26" s="1"/>
  <c r="G210" i="20"/>
  <c r="G210" i="26" s="1"/>
  <c r="G209" i="20"/>
  <c r="G209" i="26" s="1"/>
  <c r="G208" i="20"/>
  <c r="G206" i="20"/>
  <c r="G206" i="26" s="1"/>
  <c r="G205" i="20"/>
  <c r="G204" i="20" s="1"/>
  <c r="G203" i="20"/>
  <c r="G203" i="26" s="1"/>
  <c r="G202" i="20"/>
  <c r="G202" i="26" s="1"/>
  <c r="G201" i="20"/>
  <c r="G201" i="26" s="1"/>
  <c r="G200" i="20"/>
  <c r="G198" i="20"/>
  <c r="G198" i="26" s="1"/>
  <c r="G197" i="20"/>
  <c r="G195" i="20"/>
  <c r="G195" i="26" s="1"/>
  <c r="G194" i="20"/>
  <c r="G192" i="20"/>
  <c r="G192" i="26" s="1"/>
  <c r="G191" i="20"/>
  <c r="G191" i="26" s="1"/>
  <c r="G190" i="20"/>
  <c r="G190" i="26" s="1"/>
  <c r="G188" i="20"/>
  <c r="G188" i="26" s="1"/>
  <c r="G187" i="20"/>
  <c r="G185" i="20"/>
  <c r="G185" i="26" s="1"/>
  <c r="G184" i="20"/>
  <c r="G184" i="26" s="1"/>
  <c r="G183" i="20"/>
  <c r="G181" i="20"/>
  <c r="G181" i="26" s="1"/>
  <c r="G180" i="20"/>
  <c r="G180" i="26" s="1"/>
  <c r="G179" i="20"/>
  <c r="G179" i="26" s="1"/>
  <c r="G178" i="20"/>
  <c r="G178" i="26" s="1"/>
  <c r="G177" i="20"/>
  <c r="G177" i="26" s="1"/>
  <c r="G176" i="20"/>
  <c r="G176" i="26" s="1"/>
  <c r="G175" i="20"/>
  <c r="G175" i="26" s="1"/>
  <c r="G174" i="20"/>
  <c r="G174" i="26" s="1"/>
  <c r="G173" i="20"/>
  <c r="G173" i="26" s="1"/>
  <c r="G171" i="20"/>
  <c r="G171" i="26" s="1"/>
  <c r="G170" i="20"/>
  <c r="G170" i="26" s="1"/>
  <c r="G169" i="20"/>
  <c r="G169" i="26" s="1"/>
  <c r="G168" i="20"/>
  <c r="G168" i="26" s="1"/>
  <c r="G167" i="20"/>
  <c r="G167" i="26" s="1"/>
  <c r="G166" i="20"/>
  <c r="G166" i="26" s="1"/>
  <c r="G165" i="20"/>
  <c r="G165" i="26" s="1"/>
  <c r="G162" i="20"/>
  <c r="G162" i="26" s="1"/>
  <c r="G161" i="20"/>
  <c r="G161" i="26" s="1"/>
  <c r="G160" i="20"/>
  <c r="G160" i="26" s="1"/>
  <c r="G159" i="20"/>
  <c r="G159" i="26" s="1"/>
  <c r="G158" i="20"/>
  <c r="G158" i="26" s="1"/>
  <c r="G157" i="20"/>
  <c r="G156" i="20"/>
  <c r="G156" i="26" s="1"/>
  <c r="G155" i="20"/>
  <c r="G155" i="26" s="1"/>
  <c r="G152" i="20"/>
  <c r="G152" i="26" s="1"/>
  <c r="G151" i="20"/>
  <c r="G151" i="26" s="1"/>
  <c r="G150" i="20"/>
  <c r="G150" i="26" s="1"/>
  <c r="G149" i="20"/>
  <c r="G147" i="20"/>
  <c r="G147" i="26" s="1"/>
  <c r="G146" i="20"/>
  <c r="G146" i="26" s="1"/>
  <c r="G145" i="20"/>
  <c r="G145" i="26" s="1"/>
  <c r="G144" i="20"/>
  <c r="G144" i="26" s="1"/>
  <c r="G143" i="20"/>
  <c r="G143" i="26" s="1"/>
  <c r="G142" i="20"/>
  <c r="G142" i="26" s="1"/>
  <c r="G141" i="20"/>
  <c r="G140" i="20"/>
  <c r="G140" i="26" s="1"/>
  <c r="G138" i="20"/>
  <c r="G138" i="26" s="1"/>
  <c r="G137" i="20"/>
  <c r="G137" i="26" s="1"/>
  <c r="G136" i="20"/>
  <c r="G136" i="26" s="1"/>
  <c r="G134" i="20"/>
  <c r="G134" i="26" s="1"/>
  <c r="G133" i="20"/>
  <c r="G133" i="26" s="1"/>
  <c r="G132" i="20"/>
  <c r="G132" i="26" s="1"/>
  <c r="G131" i="20"/>
  <c r="G131" i="26" s="1"/>
  <c r="G130" i="20"/>
  <c r="G130" i="26" s="1"/>
  <c r="G129" i="20"/>
  <c r="G129" i="26" s="1"/>
  <c r="G128" i="20"/>
  <c r="G126" i="20"/>
  <c r="G126" i="26" s="1"/>
  <c r="G125" i="20"/>
  <c r="G123" i="20"/>
  <c r="G123" i="26" s="1"/>
  <c r="G122" i="20"/>
  <c r="G122" i="26" s="1"/>
  <c r="G121" i="20"/>
  <c r="G121" i="26" s="1"/>
  <c r="G120" i="20"/>
  <c r="G120" i="26" s="1"/>
  <c r="G119" i="20"/>
  <c r="G119" i="26" s="1"/>
  <c r="G118" i="20"/>
  <c r="G118" i="26" s="1"/>
  <c r="G117" i="20"/>
  <c r="G116" i="20"/>
  <c r="G116" i="26" s="1"/>
  <c r="G114" i="20"/>
  <c r="G114" i="26" s="1"/>
  <c r="G113" i="20"/>
  <c r="G113" i="26" s="1"/>
  <c r="G110" i="20"/>
  <c r="G110" i="26" s="1"/>
  <c r="G109" i="20"/>
  <c r="G109" i="26" s="1"/>
  <c r="G108" i="20"/>
  <c r="G108" i="26" s="1"/>
  <c r="G106" i="20"/>
  <c r="G106" i="26" s="1"/>
  <c r="G105" i="20"/>
  <c r="G105" i="26" s="1"/>
  <c r="G104" i="20"/>
  <c r="G104" i="26" s="1"/>
  <c r="G103" i="20"/>
  <c r="G103" i="26" s="1"/>
  <c r="G102" i="20"/>
  <c r="G102" i="26" s="1"/>
  <c r="G100" i="20"/>
  <c r="G100" i="26" s="1"/>
  <c r="G99" i="20"/>
  <c r="G99" i="26" s="1"/>
  <c r="G98" i="20"/>
  <c r="G98" i="26" s="1"/>
  <c r="G97" i="20"/>
  <c r="G97" i="26" s="1"/>
  <c r="G96" i="20"/>
  <c r="G96" i="26" s="1"/>
  <c r="G95" i="20"/>
  <c r="G95" i="26" s="1"/>
  <c r="G94" i="20"/>
  <c r="G94" i="26" s="1"/>
  <c r="G93" i="20"/>
  <c r="G93" i="26" s="1"/>
  <c r="G92" i="20"/>
  <c r="G90" i="20"/>
  <c r="G90" i="26" s="1"/>
  <c r="G89" i="20"/>
  <c r="G89" i="26" s="1"/>
  <c r="G88" i="20"/>
  <c r="G88" i="26" s="1"/>
  <c r="G87" i="20"/>
  <c r="G85" i="20"/>
  <c r="G85" i="26" s="1"/>
  <c r="G68" i="20"/>
  <c r="G67" i="20"/>
  <c r="G67" i="26" s="1"/>
  <c r="G66" i="20"/>
  <c r="G66" i="26" s="1"/>
  <c r="G65" i="20"/>
  <c r="G65" i="26" s="1"/>
  <c r="G64" i="20"/>
  <c r="G64" i="26" s="1"/>
  <c r="G63" i="20"/>
  <c r="G63" i="26" s="1"/>
  <c r="G62" i="20"/>
  <c r="G62" i="26" s="1"/>
  <c r="G61" i="20"/>
  <c r="G61" i="26" s="1"/>
  <c r="G58" i="20"/>
  <c r="G58" i="26" s="1"/>
  <c r="G56" i="20"/>
  <c r="G56" i="26" s="1"/>
  <c r="G55" i="20"/>
  <c r="G55" i="26" s="1"/>
  <c r="G54" i="20"/>
  <c r="G54" i="26" s="1"/>
  <c r="G53" i="20"/>
  <c r="G53" i="26" s="1"/>
  <c r="G52" i="20"/>
  <c r="G52" i="26" s="1"/>
  <c r="G51" i="20"/>
  <c r="G51" i="26" s="1"/>
  <c r="G50" i="20"/>
  <c r="G49" i="20"/>
  <c r="G49" i="26" s="1"/>
  <c r="G48" i="20"/>
  <c r="G48" i="26" s="1"/>
  <c r="G45" i="20"/>
  <c r="G45" i="26" s="1"/>
  <c r="G44" i="20"/>
  <c r="G44" i="26" s="1"/>
  <c r="G43" i="20"/>
  <c r="G43" i="26" s="1"/>
  <c r="G42" i="20"/>
  <c r="G41" i="20"/>
  <c r="G41" i="26" s="1"/>
  <c r="G39" i="20"/>
  <c r="G38" i="20"/>
  <c r="G38" i="26" s="1"/>
  <c r="G33" i="20"/>
  <c r="G30" i="20"/>
  <c r="G30" i="26" s="1"/>
  <c r="G29" i="20"/>
  <c r="G29" i="26" s="1"/>
  <c r="G28" i="20"/>
  <c r="G28" i="26" s="1"/>
  <c r="G27" i="20"/>
  <c r="G27" i="26" s="1"/>
  <c r="G26" i="20"/>
  <c r="G26" i="26" s="1"/>
  <c r="G25" i="20"/>
  <c r="G25" i="26" s="1"/>
  <c r="G24" i="20"/>
  <c r="G24" i="26" s="1"/>
  <c r="G23" i="20"/>
  <c r="G23" i="26" s="1"/>
  <c r="G22" i="20"/>
  <c r="G22" i="26" s="1"/>
  <c r="G21" i="20"/>
  <c r="G21" i="26" s="1"/>
  <c r="G20" i="20"/>
  <c r="G20" i="26" s="1"/>
  <c r="G19" i="20"/>
  <c r="G19" i="26" s="1"/>
  <c r="G18" i="20"/>
  <c r="G18" i="26" s="1"/>
  <c r="G17" i="20"/>
  <c r="G17" i="26" s="1"/>
  <c r="G16" i="20"/>
  <c r="G16" i="26" s="1"/>
  <c r="G15" i="20"/>
  <c r="G11" i="20"/>
  <c r="G11" i="26" s="1"/>
  <c r="G10" i="20"/>
  <c r="G10" i="26" s="1"/>
  <c r="G9" i="20"/>
  <c r="G9" i="26" s="1"/>
  <c r="D340" i="20"/>
  <c r="D340" i="26" s="1"/>
  <c r="D339" i="20"/>
  <c r="D339" i="26" s="1"/>
  <c r="D338" i="20"/>
  <c r="D338" i="26" s="1"/>
  <c r="D337" i="20"/>
  <c r="D337" i="26" s="1"/>
  <c r="D336" i="20"/>
  <c r="D334" i="20"/>
  <c r="D334" i="26" s="1"/>
  <c r="D333" i="20"/>
  <c r="D333" i="26" s="1"/>
  <c r="D332" i="20"/>
  <c r="D332" i="26" s="1"/>
  <c r="D331" i="20"/>
  <c r="D331" i="26" s="1"/>
  <c r="D330" i="20"/>
  <c r="D330" i="26" s="1"/>
  <c r="D329" i="20"/>
  <c r="D329" i="26" s="1"/>
  <c r="D328" i="20"/>
  <c r="D328" i="26" s="1"/>
  <c r="D327" i="20"/>
  <c r="D327" i="26" s="1"/>
  <c r="D326" i="20"/>
  <c r="D326" i="26" s="1"/>
  <c r="D324" i="20"/>
  <c r="D324" i="26" s="1"/>
  <c r="D323" i="20"/>
  <c r="D323" i="26" s="1"/>
  <c r="D322" i="20"/>
  <c r="D322" i="26" s="1"/>
  <c r="D321" i="20"/>
  <c r="D321" i="26" s="1"/>
  <c r="D320" i="20"/>
  <c r="D320" i="26" s="1"/>
  <c r="D319" i="20"/>
  <c r="D319" i="26" s="1"/>
  <c r="D318" i="20"/>
  <c r="D318" i="26" s="1"/>
  <c r="D316" i="20"/>
  <c r="D316" i="26" s="1"/>
  <c r="D315" i="20"/>
  <c r="D315" i="26" s="1"/>
  <c r="D314" i="20"/>
  <c r="D314" i="26" s="1"/>
  <c r="D313" i="20"/>
  <c r="D311" i="20"/>
  <c r="D311" i="26" s="1"/>
  <c r="D310" i="20"/>
  <c r="D310" i="26" s="1"/>
  <c r="D309" i="20"/>
  <c r="D309" i="26" s="1"/>
  <c r="D308" i="20"/>
  <c r="D306" i="20"/>
  <c r="D306" i="26" s="1"/>
  <c r="D305" i="20"/>
  <c r="D305" i="26" s="1"/>
  <c r="D304" i="20"/>
  <c r="D304" i="26" s="1"/>
  <c r="D303" i="20"/>
  <c r="D303" i="26" s="1"/>
  <c r="D302" i="20"/>
  <c r="D302" i="26" s="1"/>
  <c r="D299" i="20"/>
  <c r="D299" i="26" s="1"/>
  <c r="D298" i="20"/>
  <c r="D295" i="20"/>
  <c r="D295" i="26" s="1"/>
  <c r="D294" i="20"/>
  <c r="D294" i="26" s="1"/>
  <c r="D293" i="20"/>
  <c r="D293" i="26" s="1"/>
  <c r="D292" i="20"/>
  <c r="D292" i="26" s="1"/>
  <c r="D291" i="20"/>
  <c r="D291" i="26" s="1"/>
  <c r="D290" i="20"/>
  <c r="D290" i="26" s="1"/>
  <c r="D289" i="20"/>
  <c r="D289" i="26" s="1"/>
  <c r="D288" i="20"/>
  <c r="D288" i="26" s="1"/>
  <c r="D287" i="20"/>
  <c r="D287" i="26" s="1"/>
  <c r="D286" i="20"/>
  <c r="D286" i="26" s="1"/>
  <c r="D285" i="20"/>
  <c r="D285" i="26" s="1"/>
  <c r="D284" i="20"/>
  <c r="D284" i="26" s="1"/>
  <c r="D283" i="20"/>
  <c r="D283" i="26" s="1"/>
  <c r="D282" i="20"/>
  <c r="D282" i="26" s="1"/>
  <c r="D281" i="20"/>
  <c r="D281" i="26" s="1"/>
  <c r="D280" i="20"/>
  <c r="D278" i="20"/>
  <c r="D278" i="26" s="1"/>
  <c r="D277" i="20"/>
  <c r="D277" i="26" s="1"/>
  <c r="D276" i="20"/>
  <c r="D276" i="26" s="1"/>
  <c r="D275" i="20"/>
  <c r="D275" i="26" s="1"/>
  <c r="D274" i="20"/>
  <c r="D274" i="26" s="1"/>
  <c r="D273" i="20"/>
  <c r="D272" i="20" s="1"/>
  <c r="D271" i="20" s="1"/>
  <c r="D270" i="20"/>
  <c r="D268" i="20"/>
  <c r="D268" i="26" s="1"/>
  <c r="D267" i="20"/>
  <c r="D267" i="26" s="1"/>
  <c r="D266" i="20"/>
  <c r="D266" i="26" s="1"/>
  <c r="D264" i="20"/>
  <c r="D264" i="26" s="1"/>
  <c r="D261" i="20"/>
  <c r="D261" i="26" s="1"/>
  <c r="D260" i="20"/>
  <c r="D260" i="26" s="1"/>
  <c r="D259" i="20"/>
  <c r="D259" i="26" s="1"/>
  <c r="D258" i="20"/>
  <c r="D258" i="26" s="1"/>
  <c r="D257" i="20"/>
  <c r="D257" i="26" s="1"/>
  <c r="D256" i="20"/>
  <c r="D256" i="26" s="1"/>
  <c r="D255" i="20"/>
  <c r="D253" i="20"/>
  <c r="D253" i="26" s="1"/>
  <c r="D252" i="20"/>
  <c r="D252" i="26" s="1"/>
  <c r="D251" i="20"/>
  <c r="D249" i="20"/>
  <c r="D249" i="26" s="1"/>
  <c r="D247" i="20"/>
  <c r="D247" i="26" s="1"/>
  <c r="D246" i="20"/>
  <c r="D244" i="20"/>
  <c r="D244" i="26" s="1"/>
  <c r="D243" i="20"/>
  <c r="D243" i="26" s="1"/>
  <c r="D242" i="20"/>
  <c r="D242" i="26" s="1"/>
  <c r="D241" i="20"/>
  <c r="D239" i="20"/>
  <c r="D239" i="26" s="1"/>
  <c r="D238" i="20"/>
  <c r="D238" i="26" s="1"/>
  <c r="D237" i="20"/>
  <c r="D237" i="26" s="1"/>
  <c r="D236" i="20"/>
  <c r="D236" i="26" s="1"/>
  <c r="D235" i="20"/>
  <c r="D235" i="26" s="1"/>
  <c r="D234" i="20"/>
  <c r="D234" i="26" s="1"/>
  <c r="D233" i="20"/>
  <c r="D233" i="26" s="1"/>
  <c r="D232" i="20"/>
  <c r="D232" i="26" s="1"/>
  <c r="D231" i="20"/>
  <c r="D230" i="20" s="1"/>
  <c r="D229" i="20" s="1"/>
  <c r="D228" i="20"/>
  <c r="D226" i="20"/>
  <c r="D226" i="26" s="1"/>
  <c r="D225" i="20"/>
  <c r="D225" i="26" s="1"/>
  <c r="D224" i="20"/>
  <c r="D224" i="26" s="1"/>
  <c r="D223" i="20"/>
  <c r="D223" i="26" s="1"/>
  <c r="D222" i="20"/>
  <c r="D217" i="20"/>
  <c r="D217" i="26" s="1"/>
  <c r="D216" i="20"/>
  <c r="D216" i="26" s="1"/>
  <c r="D215" i="20"/>
  <c r="D213" i="20"/>
  <c r="D213" i="26" s="1"/>
  <c r="D212" i="20"/>
  <c r="D212" i="26" s="1"/>
  <c r="D211" i="20"/>
  <c r="D211" i="26" s="1"/>
  <c r="D210" i="20"/>
  <c r="D210" i="26" s="1"/>
  <c r="D209" i="20"/>
  <c r="D209" i="26" s="1"/>
  <c r="D208" i="20"/>
  <c r="D206" i="20"/>
  <c r="D206" i="26" s="1"/>
  <c r="D205" i="20"/>
  <c r="D204" i="20" s="1"/>
  <c r="D203" i="20"/>
  <c r="D203" i="26" s="1"/>
  <c r="D202" i="20"/>
  <c r="D202" i="26" s="1"/>
  <c r="D201" i="20"/>
  <c r="D201" i="26" s="1"/>
  <c r="D200" i="20"/>
  <c r="D198" i="20"/>
  <c r="D198" i="26" s="1"/>
  <c r="D197" i="20"/>
  <c r="D197" i="26" s="1"/>
  <c r="D195" i="20"/>
  <c r="D195" i="26" s="1"/>
  <c r="D194" i="20"/>
  <c r="D192" i="20"/>
  <c r="D192" i="26" s="1"/>
  <c r="D191" i="20"/>
  <c r="D191" i="26" s="1"/>
  <c r="D190" i="20"/>
  <c r="D188" i="20"/>
  <c r="D188" i="26" s="1"/>
  <c r="D187" i="20"/>
  <c r="D185" i="20"/>
  <c r="D185" i="26" s="1"/>
  <c r="D184" i="20"/>
  <c r="D184" i="26" s="1"/>
  <c r="D183" i="20"/>
  <c r="D181" i="20"/>
  <c r="D181" i="26" s="1"/>
  <c r="D180" i="20"/>
  <c r="D180" i="26" s="1"/>
  <c r="D179" i="20"/>
  <c r="D179" i="26" s="1"/>
  <c r="D178" i="20"/>
  <c r="D178" i="26" s="1"/>
  <c r="D177" i="20"/>
  <c r="D177" i="26" s="1"/>
  <c r="D176" i="20"/>
  <c r="D176" i="26" s="1"/>
  <c r="D175" i="20"/>
  <c r="D175" i="26" s="1"/>
  <c r="D174" i="20"/>
  <c r="D174" i="26" s="1"/>
  <c r="D173" i="20"/>
  <c r="D173" i="26" s="1"/>
  <c r="D171" i="20"/>
  <c r="D171" i="26" s="1"/>
  <c r="D170" i="20"/>
  <c r="D170" i="26" s="1"/>
  <c r="D169" i="20"/>
  <c r="D169" i="26" s="1"/>
  <c r="D168" i="20"/>
  <c r="D168" i="26" s="1"/>
  <c r="D167" i="20"/>
  <c r="D167" i="26" s="1"/>
  <c r="D166" i="20"/>
  <c r="D166" i="26" s="1"/>
  <c r="D165" i="20"/>
  <c r="D165" i="26" s="1"/>
  <c r="D162" i="20"/>
  <c r="D162" i="26" s="1"/>
  <c r="D161" i="20"/>
  <c r="D161" i="26" s="1"/>
  <c r="D160" i="20"/>
  <c r="D160" i="26" s="1"/>
  <c r="D159" i="20"/>
  <c r="D159" i="26" s="1"/>
  <c r="D158" i="20"/>
  <c r="D158" i="26" s="1"/>
  <c r="D157" i="20"/>
  <c r="D157" i="26" s="1"/>
  <c r="D156" i="20"/>
  <c r="D155" i="20"/>
  <c r="D155" i="26" s="1"/>
  <c r="D152" i="20"/>
  <c r="D152" i="26" s="1"/>
  <c r="D151" i="20"/>
  <c r="D151" i="26" s="1"/>
  <c r="D150" i="20"/>
  <c r="D150" i="26" s="1"/>
  <c r="D149" i="20"/>
  <c r="D149" i="26" s="1"/>
  <c r="D147" i="20"/>
  <c r="D147" i="26" s="1"/>
  <c r="D146" i="20"/>
  <c r="D146" i="26" s="1"/>
  <c r="D145" i="20"/>
  <c r="D145" i="26" s="1"/>
  <c r="D144" i="20"/>
  <c r="D144" i="26" s="1"/>
  <c r="D143" i="20"/>
  <c r="D143" i="26" s="1"/>
  <c r="D142" i="20"/>
  <c r="D142" i="26" s="1"/>
  <c r="D141" i="20"/>
  <c r="D141" i="26" s="1"/>
  <c r="D140" i="20"/>
  <c r="D138" i="20"/>
  <c r="D138" i="26" s="1"/>
  <c r="D137" i="20"/>
  <c r="D137" i="26" s="1"/>
  <c r="D136" i="20"/>
  <c r="D136" i="26" s="1"/>
  <c r="D134" i="20"/>
  <c r="D134" i="26" s="1"/>
  <c r="D133" i="20"/>
  <c r="D133" i="26" s="1"/>
  <c r="D132" i="20"/>
  <c r="D132" i="26" s="1"/>
  <c r="D131" i="20"/>
  <c r="D131" i="26" s="1"/>
  <c r="D130" i="20"/>
  <c r="D130" i="26" s="1"/>
  <c r="D129" i="20"/>
  <c r="D129" i="26" s="1"/>
  <c r="D128" i="20"/>
  <c r="D126" i="20"/>
  <c r="D125" i="20"/>
  <c r="D125" i="26" s="1"/>
  <c r="D123" i="20"/>
  <c r="D123" i="26" s="1"/>
  <c r="D122" i="20"/>
  <c r="D122" i="26" s="1"/>
  <c r="D121" i="20"/>
  <c r="D121" i="26" s="1"/>
  <c r="D120" i="20"/>
  <c r="D120" i="26" s="1"/>
  <c r="D119" i="20"/>
  <c r="D119" i="26" s="1"/>
  <c r="D118" i="20"/>
  <c r="D118" i="26" s="1"/>
  <c r="D117" i="20"/>
  <c r="D117" i="26" s="1"/>
  <c r="D116" i="20"/>
  <c r="D114" i="20"/>
  <c r="D114" i="26" s="1"/>
  <c r="D113" i="20"/>
  <c r="D113" i="26" s="1"/>
  <c r="D110" i="20"/>
  <c r="D110" i="26" s="1"/>
  <c r="D109" i="20"/>
  <c r="D109" i="26" s="1"/>
  <c r="D108" i="20"/>
  <c r="D106" i="20"/>
  <c r="D106" i="26" s="1"/>
  <c r="D105" i="20"/>
  <c r="D105" i="26" s="1"/>
  <c r="D104" i="20"/>
  <c r="D104" i="26" s="1"/>
  <c r="D103" i="20"/>
  <c r="D103" i="26" s="1"/>
  <c r="D102" i="20"/>
  <c r="D102" i="26" s="1"/>
  <c r="D100" i="20"/>
  <c r="D100" i="26" s="1"/>
  <c r="D99" i="20"/>
  <c r="D98" i="20"/>
  <c r="D98" i="26" s="1"/>
  <c r="D97" i="20"/>
  <c r="D97" i="26" s="1"/>
  <c r="D96" i="20"/>
  <c r="D96" i="26" s="1"/>
  <c r="D95" i="20"/>
  <c r="D95" i="26" s="1"/>
  <c r="D94" i="20"/>
  <c r="D94" i="26" s="1"/>
  <c r="D93" i="20"/>
  <c r="D93" i="26" s="1"/>
  <c r="D92" i="20"/>
  <c r="D92" i="26" s="1"/>
  <c r="D90" i="20"/>
  <c r="D90" i="26" s="1"/>
  <c r="D89" i="20"/>
  <c r="D89" i="26" s="1"/>
  <c r="D88" i="20"/>
  <c r="D88" i="26" s="1"/>
  <c r="D87" i="20"/>
  <c r="D87" i="26" s="1"/>
  <c r="D85" i="20"/>
  <c r="D85" i="26" s="1"/>
  <c r="D68" i="20"/>
  <c r="D68" i="26" s="1"/>
  <c r="D67" i="20"/>
  <c r="D67" i="26" s="1"/>
  <c r="D66" i="20"/>
  <c r="D66" i="26" s="1"/>
  <c r="D65" i="20"/>
  <c r="D65" i="26" s="1"/>
  <c r="D64" i="20"/>
  <c r="D64" i="26" s="1"/>
  <c r="D63" i="20"/>
  <c r="D63" i="26" s="1"/>
  <c r="D62" i="20"/>
  <c r="D62" i="26" s="1"/>
  <c r="D61" i="20"/>
  <c r="D58" i="20"/>
  <c r="D58" i="26" s="1"/>
  <c r="D56" i="20"/>
  <c r="D56" i="26" s="1"/>
  <c r="D55" i="20"/>
  <c r="D55" i="26" s="1"/>
  <c r="D54" i="20"/>
  <c r="D54" i="26" s="1"/>
  <c r="D53" i="20"/>
  <c r="D53" i="26" s="1"/>
  <c r="D52" i="20"/>
  <c r="D52" i="26" s="1"/>
  <c r="D51" i="20"/>
  <c r="D51" i="26" s="1"/>
  <c r="D50" i="20"/>
  <c r="D50" i="26" s="1"/>
  <c r="D49" i="20"/>
  <c r="D49" i="26" s="1"/>
  <c r="D48" i="20"/>
  <c r="D45" i="20"/>
  <c r="D45" i="26" s="1"/>
  <c r="D44" i="20"/>
  <c r="D44" i="26" s="1"/>
  <c r="D43" i="20"/>
  <c r="D43" i="26" s="1"/>
  <c r="D42" i="20"/>
  <c r="D42" i="26" s="1"/>
  <c r="D41" i="20"/>
  <c r="D41" i="26" s="1"/>
  <c r="D39" i="20"/>
  <c r="D39" i="26" s="1"/>
  <c r="D38" i="20"/>
  <c r="D38" i="26" s="1"/>
  <c r="D33" i="20"/>
  <c r="D30" i="20"/>
  <c r="D30" i="26" s="1"/>
  <c r="D29" i="20"/>
  <c r="D29" i="26" s="1"/>
  <c r="D28" i="20"/>
  <c r="D28" i="26" s="1"/>
  <c r="D27" i="20"/>
  <c r="D27" i="26" s="1"/>
  <c r="D26" i="20"/>
  <c r="D26" i="26" s="1"/>
  <c r="D25" i="20"/>
  <c r="D25" i="26" s="1"/>
  <c r="D24" i="20"/>
  <c r="D24" i="26" s="1"/>
  <c r="D23" i="20"/>
  <c r="D23" i="26" s="1"/>
  <c r="D22" i="20"/>
  <c r="D22" i="26" s="1"/>
  <c r="D21" i="20"/>
  <c r="D21" i="26" s="1"/>
  <c r="D20" i="20"/>
  <c r="D20" i="26" s="1"/>
  <c r="D19" i="20"/>
  <c r="D19" i="26" s="1"/>
  <c r="D18" i="20"/>
  <c r="D18" i="26" s="1"/>
  <c r="D17" i="20"/>
  <c r="D17" i="26" s="1"/>
  <c r="D16" i="20"/>
  <c r="D16" i="26" s="1"/>
  <c r="D15" i="20"/>
  <c r="D11" i="20"/>
  <c r="D11" i="26" s="1"/>
  <c r="D10" i="20"/>
  <c r="D10" i="26" s="1"/>
  <c r="D9" i="20"/>
  <c r="C340" i="20"/>
  <c r="C340" i="26" s="1"/>
  <c r="C339" i="20"/>
  <c r="C339" i="26" s="1"/>
  <c r="C338" i="20"/>
  <c r="C338" i="26" s="1"/>
  <c r="C337" i="20"/>
  <c r="C337" i="26" s="1"/>
  <c r="C336" i="20"/>
  <c r="C336" i="26" s="1"/>
  <c r="C334" i="20"/>
  <c r="C334" i="26" s="1"/>
  <c r="C333" i="20"/>
  <c r="C333" i="26" s="1"/>
  <c r="C332" i="20"/>
  <c r="C332" i="26" s="1"/>
  <c r="C331" i="20"/>
  <c r="C331" i="26" s="1"/>
  <c r="C330" i="20"/>
  <c r="C330" i="26" s="1"/>
  <c r="C329" i="20"/>
  <c r="C329" i="26" s="1"/>
  <c r="E329" i="26" s="1"/>
  <c r="C328" i="20"/>
  <c r="C328" i="26" s="1"/>
  <c r="C327" i="20"/>
  <c r="C327" i="26" s="1"/>
  <c r="C326" i="20"/>
  <c r="C326" i="26" s="1"/>
  <c r="C324" i="20"/>
  <c r="C324" i="26" s="1"/>
  <c r="C323" i="20"/>
  <c r="C323" i="26" s="1"/>
  <c r="C322" i="20"/>
  <c r="C322" i="26" s="1"/>
  <c r="C321" i="20"/>
  <c r="C321" i="26" s="1"/>
  <c r="C320" i="20"/>
  <c r="C320" i="26" s="1"/>
  <c r="E320" i="26" s="1"/>
  <c r="C319" i="20"/>
  <c r="C319" i="26" s="1"/>
  <c r="C318" i="20"/>
  <c r="C318" i="26" s="1"/>
  <c r="C316" i="20"/>
  <c r="C316" i="26" s="1"/>
  <c r="C315" i="20"/>
  <c r="C315" i="26" s="1"/>
  <c r="C314" i="20"/>
  <c r="C314" i="26" s="1"/>
  <c r="C313" i="20"/>
  <c r="C313" i="26" s="1"/>
  <c r="C311" i="20"/>
  <c r="C311" i="26" s="1"/>
  <c r="C310" i="20"/>
  <c r="C310" i="26" s="1"/>
  <c r="C309" i="20"/>
  <c r="C309" i="26" s="1"/>
  <c r="C308" i="20"/>
  <c r="C308" i="26" s="1"/>
  <c r="C306" i="20"/>
  <c r="C306" i="26" s="1"/>
  <c r="E306" i="26" s="1"/>
  <c r="C305" i="20"/>
  <c r="C305" i="26" s="1"/>
  <c r="C304" i="20"/>
  <c r="C304" i="26" s="1"/>
  <c r="C303" i="20"/>
  <c r="C303" i="26" s="1"/>
  <c r="C302" i="20"/>
  <c r="C302" i="26" s="1"/>
  <c r="C299" i="20"/>
  <c r="C299" i="26" s="1"/>
  <c r="E299" i="26" s="1"/>
  <c r="C298" i="20"/>
  <c r="C298" i="26" s="1"/>
  <c r="C295" i="20"/>
  <c r="C295" i="26" s="1"/>
  <c r="E295" i="26" s="1"/>
  <c r="I295" i="26" s="1"/>
  <c r="C294" i="20"/>
  <c r="C294" i="26" s="1"/>
  <c r="E294" i="26" s="1"/>
  <c r="C293" i="20"/>
  <c r="C293" i="26" s="1"/>
  <c r="C292" i="20"/>
  <c r="C292" i="26" s="1"/>
  <c r="C291" i="20"/>
  <c r="C291" i="26" s="1"/>
  <c r="C290" i="20"/>
  <c r="C290" i="26" s="1"/>
  <c r="C289" i="20"/>
  <c r="C289" i="26" s="1"/>
  <c r="C288" i="20"/>
  <c r="C288" i="26" s="1"/>
  <c r="C287" i="20"/>
  <c r="C287" i="26" s="1"/>
  <c r="E287" i="26" s="1"/>
  <c r="H287" i="26" s="1"/>
  <c r="C286" i="20"/>
  <c r="C286" i="26" s="1"/>
  <c r="E286" i="26" s="1"/>
  <c r="C285" i="20"/>
  <c r="C285" i="26" s="1"/>
  <c r="C284" i="20"/>
  <c r="C284" i="26" s="1"/>
  <c r="C283" i="20"/>
  <c r="C283" i="26" s="1"/>
  <c r="C282" i="20"/>
  <c r="C282" i="26" s="1"/>
  <c r="C281" i="20"/>
  <c r="C281" i="26" s="1"/>
  <c r="C280" i="20"/>
  <c r="C280" i="26" s="1"/>
  <c r="C278" i="20"/>
  <c r="C278" i="26" s="1"/>
  <c r="C277" i="20"/>
  <c r="C277" i="26" s="1"/>
  <c r="C276" i="20"/>
  <c r="C276" i="26" s="1"/>
  <c r="C275" i="20"/>
  <c r="C275" i="26" s="1"/>
  <c r="C274" i="20"/>
  <c r="C274" i="26" s="1"/>
  <c r="C273" i="20"/>
  <c r="C273" i="26" s="1"/>
  <c r="C270" i="20"/>
  <c r="C270" i="26" s="1"/>
  <c r="C268" i="20"/>
  <c r="C268" i="26" s="1"/>
  <c r="C267" i="20"/>
  <c r="C267" i="26" s="1"/>
  <c r="C266" i="20"/>
  <c r="C266" i="26" s="1"/>
  <c r="C264" i="20"/>
  <c r="C264" i="26" s="1"/>
  <c r="C261" i="20"/>
  <c r="C261" i="26" s="1"/>
  <c r="C260" i="20"/>
  <c r="C260" i="26" s="1"/>
  <c r="C259" i="20"/>
  <c r="C259" i="26" s="1"/>
  <c r="C258" i="20"/>
  <c r="C258" i="26" s="1"/>
  <c r="C257" i="20"/>
  <c r="C257" i="26" s="1"/>
  <c r="C256" i="20"/>
  <c r="C256" i="26" s="1"/>
  <c r="C255" i="20"/>
  <c r="C255" i="26" s="1"/>
  <c r="C253" i="20"/>
  <c r="C253" i="26" s="1"/>
  <c r="C252" i="20"/>
  <c r="C252" i="26" s="1"/>
  <c r="C251" i="20"/>
  <c r="C251" i="26" s="1"/>
  <c r="C249" i="20"/>
  <c r="C249" i="26" s="1"/>
  <c r="C247" i="20"/>
  <c r="C247" i="26" s="1"/>
  <c r="C246" i="20"/>
  <c r="C246" i="26" s="1"/>
  <c r="C244" i="20"/>
  <c r="C244" i="26" s="1"/>
  <c r="C243" i="20"/>
  <c r="C243" i="26" s="1"/>
  <c r="C242" i="20"/>
  <c r="C242" i="26" s="1"/>
  <c r="C241" i="20"/>
  <c r="C241" i="26" s="1"/>
  <c r="C239" i="20"/>
  <c r="C239" i="26" s="1"/>
  <c r="C238" i="20"/>
  <c r="C238" i="26" s="1"/>
  <c r="C237" i="20"/>
  <c r="C237" i="26" s="1"/>
  <c r="C236" i="20"/>
  <c r="C236" i="26" s="1"/>
  <c r="C235" i="20"/>
  <c r="C235" i="26" s="1"/>
  <c r="C234" i="20"/>
  <c r="C234" i="26" s="1"/>
  <c r="C233" i="20"/>
  <c r="C233" i="26" s="1"/>
  <c r="C232" i="20"/>
  <c r="C232" i="26" s="1"/>
  <c r="C231" i="20"/>
  <c r="C231" i="26" s="1"/>
  <c r="C228" i="20"/>
  <c r="C228" i="26" s="1"/>
  <c r="C226" i="20"/>
  <c r="C226" i="26" s="1"/>
  <c r="C225" i="20"/>
  <c r="C225" i="26" s="1"/>
  <c r="C224" i="20"/>
  <c r="C224" i="26" s="1"/>
  <c r="C223" i="20"/>
  <c r="C223" i="26" s="1"/>
  <c r="C222" i="20"/>
  <c r="C222" i="26" s="1"/>
  <c r="C217" i="20"/>
  <c r="C217" i="26" s="1"/>
  <c r="C216" i="20"/>
  <c r="C216" i="26" s="1"/>
  <c r="C215" i="20"/>
  <c r="C215" i="26" s="1"/>
  <c r="C213" i="20"/>
  <c r="C213" i="26" s="1"/>
  <c r="E213" i="26" s="1"/>
  <c r="C212" i="20"/>
  <c r="C212" i="26" s="1"/>
  <c r="C211" i="20"/>
  <c r="C211" i="26" s="1"/>
  <c r="C210" i="20"/>
  <c r="C210" i="26" s="1"/>
  <c r="E210" i="26" s="1"/>
  <c r="I210" i="26" s="1"/>
  <c r="C209" i="20"/>
  <c r="C209" i="26" s="1"/>
  <c r="C208" i="20"/>
  <c r="C208" i="26" s="1"/>
  <c r="C206" i="20"/>
  <c r="C206" i="26" s="1"/>
  <c r="C205" i="20"/>
  <c r="C205" i="26" s="1"/>
  <c r="C204" i="26" s="1"/>
  <c r="C203" i="20"/>
  <c r="C203" i="26" s="1"/>
  <c r="C202" i="20"/>
  <c r="C202" i="26" s="1"/>
  <c r="C201" i="20"/>
  <c r="C201" i="26" s="1"/>
  <c r="E201" i="26" s="1"/>
  <c r="C200" i="20"/>
  <c r="C200" i="26" s="1"/>
  <c r="C198" i="20"/>
  <c r="C198" i="26" s="1"/>
  <c r="C197" i="20"/>
  <c r="C197" i="26" s="1"/>
  <c r="C195" i="20"/>
  <c r="C195" i="26" s="1"/>
  <c r="C194" i="20"/>
  <c r="C194" i="26" s="1"/>
  <c r="C192" i="20"/>
  <c r="C192" i="26" s="1"/>
  <c r="C191" i="20"/>
  <c r="C191" i="26" s="1"/>
  <c r="C190" i="20"/>
  <c r="C190" i="26" s="1"/>
  <c r="C188" i="20"/>
  <c r="C188" i="26" s="1"/>
  <c r="C187" i="20"/>
  <c r="C187" i="26" s="1"/>
  <c r="C185" i="20"/>
  <c r="C185" i="26" s="1"/>
  <c r="C184" i="20"/>
  <c r="C184" i="26" s="1"/>
  <c r="C183" i="20"/>
  <c r="C183" i="26" s="1"/>
  <c r="C181" i="20"/>
  <c r="C181" i="26" s="1"/>
  <c r="C180" i="20"/>
  <c r="C180" i="26" s="1"/>
  <c r="C179" i="20"/>
  <c r="C179" i="26" s="1"/>
  <c r="E179" i="26" s="1"/>
  <c r="C178" i="20"/>
  <c r="C178" i="26" s="1"/>
  <c r="C177" i="20"/>
  <c r="C177" i="26" s="1"/>
  <c r="E177" i="26" s="1"/>
  <c r="C176" i="20"/>
  <c r="C176" i="26" s="1"/>
  <c r="C175" i="20"/>
  <c r="C175" i="26" s="1"/>
  <c r="C174" i="20"/>
  <c r="C174" i="26" s="1"/>
  <c r="C173" i="20"/>
  <c r="C173" i="26" s="1"/>
  <c r="C171" i="20"/>
  <c r="C171" i="26" s="1"/>
  <c r="C170" i="20"/>
  <c r="C170" i="26" s="1"/>
  <c r="E170" i="26" s="1"/>
  <c r="C169" i="20"/>
  <c r="C169" i="26" s="1"/>
  <c r="C168" i="20"/>
  <c r="C168" i="26" s="1"/>
  <c r="E168" i="26" s="1"/>
  <c r="C167" i="20"/>
  <c r="C167" i="26" s="1"/>
  <c r="C166" i="20"/>
  <c r="C166" i="26" s="1"/>
  <c r="C165" i="20"/>
  <c r="C165" i="26" s="1"/>
  <c r="C162" i="20"/>
  <c r="C162" i="26" s="1"/>
  <c r="C161" i="20"/>
  <c r="C161" i="26" s="1"/>
  <c r="C160" i="20"/>
  <c r="C160" i="26" s="1"/>
  <c r="E160" i="26" s="1"/>
  <c r="C159" i="20"/>
  <c r="C159" i="26" s="1"/>
  <c r="E159" i="26" s="1"/>
  <c r="C158" i="20"/>
  <c r="C158" i="26" s="1"/>
  <c r="E158" i="26" s="1"/>
  <c r="C157" i="20"/>
  <c r="C157" i="26" s="1"/>
  <c r="C156" i="20"/>
  <c r="C156" i="26" s="1"/>
  <c r="C155" i="20"/>
  <c r="C155" i="26" s="1"/>
  <c r="C152" i="20"/>
  <c r="C152" i="26" s="1"/>
  <c r="C151" i="20"/>
  <c r="C151" i="26" s="1"/>
  <c r="C150" i="20"/>
  <c r="C150" i="26" s="1"/>
  <c r="E150" i="26" s="1"/>
  <c r="C149" i="20"/>
  <c r="C149" i="26" s="1"/>
  <c r="C147" i="20"/>
  <c r="C147" i="26" s="1"/>
  <c r="E147" i="26" s="1"/>
  <c r="C146" i="20"/>
  <c r="C146" i="26" s="1"/>
  <c r="C145" i="20"/>
  <c r="C145" i="26" s="1"/>
  <c r="C144" i="20"/>
  <c r="C144" i="26" s="1"/>
  <c r="E144" i="26" s="1"/>
  <c r="H144" i="26" s="1"/>
  <c r="C143" i="20"/>
  <c r="C143" i="26" s="1"/>
  <c r="E143" i="26" s="1"/>
  <c r="C142" i="20"/>
  <c r="C142" i="26" s="1"/>
  <c r="C141" i="20"/>
  <c r="C141" i="26" s="1"/>
  <c r="C139" i="26" s="1"/>
  <c r="C140" i="20"/>
  <c r="C140" i="26" s="1"/>
  <c r="C138" i="20"/>
  <c r="C138" i="26" s="1"/>
  <c r="E138" i="26" s="1"/>
  <c r="C137" i="20"/>
  <c r="C137" i="26" s="1"/>
  <c r="C136" i="20"/>
  <c r="C136" i="26" s="1"/>
  <c r="C134" i="20"/>
  <c r="C134" i="26" s="1"/>
  <c r="E134" i="26" s="1"/>
  <c r="C133" i="20"/>
  <c r="C133" i="26" s="1"/>
  <c r="C132" i="20"/>
  <c r="C132" i="26" s="1"/>
  <c r="C131" i="20"/>
  <c r="C131" i="26" s="1"/>
  <c r="E131" i="26" s="1"/>
  <c r="C130" i="20"/>
  <c r="C130" i="26" s="1"/>
  <c r="E130" i="26" s="1"/>
  <c r="C129" i="20"/>
  <c r="C129" i="26" s="1"/>
  <c r="E129" i="26" s="1"/>
  <c r="C128" i="20"/>
  <c r="C128" i="26" s="1"/>
  <c r="C126" i="20"/>
  <c r="C126" i="26" s="1"/>
  <c r="C125" i="20"/>
  <c r="C125" i="26" s="1"/>
  <c r="C123" i="20"/>
  <c r="C123" i="26" s="1"/>
  <c r="E123" i="26" s="1"/>
  <c r="C122" i="20"/>
  <c r="C122" i="26" s="1"/>
  <c r="C121" i="20"/>
  <c r="C121" i="26" s="1"/>
  <c r="E121" i="26" s="1"/>
  <c r="C120" i="20"/>
  <c r="C120" i="26" s="1"/>
  <c r="E120" i="26" s="1"/>
  <c r="C119" i="20"/>
  <c r="C119" i="26" s="1"/>
  <c r="E119" i="26" s="1"/>
  <c r="C118" i="20"/>
  <c r="C118" i="26" s="1"/>
  <c r="C117" i="20"/>
  <c r="C117" i="26" s="1"/>
  <c r="C116" i="20"/>
  <c r="C116" i="26" s="1"/>
  <c r="C114" i="20"/>
  <c r="C114" i="26" s="1"/>
  <c r="E114" i="26" s="1"/>
  <c r="C113" i="20"/>
  <c r="C113" i="26" s="1"/>
  <c r="C110" i="20"/>
  <c r="C110" i="26" s="1"/>
  <c r="E110" i="26" s="1"/>
  <c r="I110" i="26" s="1"/>
  <c r="C109" i="20"/>
  <c r="C109" i="26" s="1"/>
  <c r="E109" i="26" s="1"/>
  <c r="C108" i="20"/>
  <c r="C108" i="26" s="1"/>
  <c r="C106" i="20"/>
  <c r="C106" i="26" s="1"/>
  <c r="C105" i="20"/>
  <c r="C105" i="26" s="1"/>
  <c r="C104" i="20"/>
  <c r="C104" i="26" s="1"/>
  <c r="E104" i="26" s="1"/>
  <c r="H104" i="26" s="1"/>
  <c r="C103" i="20"/>
  <c r="C103" i="26" s="1"/>
  <c r="E103" i="26" s="1"/>
  <c r="C102" i="20"/>
  <c r="C102" i="26" s="1"/>
  <c r="C100" i="20"/>
  <c r="C100" i="26" s="1"/>
  <c r="C99" i="20"/>
  <c r="C99" i="26" s="1"/>
  <c r="C98" i="20"/>
  <c r="C98" i="26" s="1"/>
  <c r="E98" i="26" s="1"/>
  <c r="C97" i="20"/>
  <c r="C97" i="26" s="1"/>
  <c r="C96" i="20"/>
  <c r="C96" i="26" s="1"/>
  <c r="C95" i="20"/>
  <c r="C95" i="26" s="1"/>
  <c r="C94" i="20"/>
  <c r="C94" i="26" s="1"/>
  <c r="C93" i="20"/>
  <c r="C93" i="26" s="1"/>
  <c r="C92" i="20"/>
  <c r="C92" i="26" s="1"/>
  <c r="C90" i="20"/>
  <c r="C90" i="26" s="1"/>
  <c r="C89" i="20"/>
  <c r="C89" i="26" s="1"/>
  <c r="E89" i="26" s="1"/>
  <c r="C88" i="20"/>
  <c r="C88" i="26" s="1"/>
  <c r="C87" i="20"/>
  <c r="C87" i="26" s="1"/>
  <c r="C85" i="20"/>
  <c r="C85" i="26" s="1"/>
  <c r="C68" i="20"/>
  <c r="C68" i="26" s="1"/>
  <c r="C67" i="20"/>
  <c r="C67" i="26" s="1"/>
  <c r="C66" i="20"/>
  <c r="C66" i="26" s="1"/>
  <c r="E66" i="26" s="1"/>
  <c r="I66" i="26" s="1"/>
  <c r="C65" i="20"/>
  <c r="C65" i="26" s="1"/>
  <c r="C64" i="20"/>
  <c r="C64" i="26" s="1"/>
  <c r="E64" i="26" s="1"/>
  <c r="C63" i="20"/>
  <c r="C63" i="26" s="1"/>
  <c r="C62" i="20"/>
  <c r="C62" i="26" s="1"/>
  <c r="C61" i="20"/>
  <c r="C61" i="26" s="1"/>
  <c r="C58" i="20"/>
  <c r="C58" i="26" s="1"/>
  <c r="C56" i="20"/>
  <c r="C56" i="26" s="1"/>
  <c r="C55" i="20"/>
  <c r="C55" i="26" s="1"/>
  <c r="C54" i="20"/>
  <c r="C54" i="26" s="1"/>
  <c r="E54" i="26" s="1"/>
  <c r="C53" i="20"/>
  <c r="C53" i="26" s="1"/>
  <c r="E53" i="26" s="1"/>
  <c r="C52" i="20"/>
  <c r="C52" i="26" s="1"/>
  <c r="C51" i="20"/>
  <c r="C51" i="26" s="1"/>
  <c r="C50" i="20"/>
  <c r="C50" i="26" s="1"/>
  <c r="C49" i="20"/>
  <c r="C49" i="26" s="1"/>
  <c r="E49" i="26" s="1"/>
  <c r="C48" i="20"/>
  <c r="C48" i="26" s="1"/>
  <c r="C45" i="20"/>
  <c r="C45" i="26" s="1"/>
  <c r="E45" i="26" s="1"/>
  <c r="I45" i="26" s="1"/>
  <c r="C44" i="20"/>
  <c r="C44" i="26" s="1"/>
  <c r="E44" i="26" s="1"/>
  <c r="C43" i="20"/>
  <c r="C43" i="26" s="1"/>
  <c r="E43" i="26" s="1"/>
  <c r="C42" i="20"/>
  <c r="C42" i="26" s="1"/>
  <c r="C41" i="20"/>
  <c r="C41" i="26" s="1"/>
  <c r="C39" i="20"/>
  <c r="C39" i="26" s="1"/>
  <c r="C38" i="20"/>
  <c r="C38" i="26" s="1"/>
  <c r="E38" i="26" s="1"/>
  <c r="C33" i="20"/>
  <c r="C33" i="26" s="1"/>
  <c r="C32" i="26" s="1"/>
  <c r="C30" i="20"/>
  <c r="C30" i="26" s="1"/>
  <c r="E30" i="26" s="1"/>
  <c r="C29" i="20"/>
  <c r="C29" i="26" s="1"/>
  <c r="C28" i="20"/>
  <c r="C28" i="26" s="1"/>
  <c r="C27" i="20"/>
  <c r="C27" i="26" s="1"/>
  <c r="C26" i="20"/>
  <c r="C26" i="26" s="1"/>
  <c r="C25" i="20"/>
  <c r="C25" i="26" s="1"/>
  <c r="C24" i="20"/>
  <c r="C24" i="26" s="1"/>
  <c r="E24" i="26" s="1"/>
  <c r="C23" i="20"/>
  <c r="C23" i="26" s="1"/>
  <c r="C22" i="20"/>
  <c r="C22" i="26" s="1"/>
  <c r="E22" i="26" s="1"/>
  <c r="I22" i="26" s="1"/>
  <c r="C21" i="20"/>
  <c r="C21" i="26" s="1"/>
  <c r="C20" i="20"/>
  <c r="C20" i="26" s="1"/>
  <c r="C19" i="20"/>
  <c r="C19" i="26" s="1"/>
  <c r="C18" i="20"/>
  <c r="C18" i="26" s="1"/>
  <c r="C17" i="20"/>
  <c r="C17" i="26" s="1"/>
  <c r="C16" i="20"/>
  <c r="C16" i="26" s="1"/>
  <c r="E16" i="26" s="1"/>
  <c r="C15" i="20"/>
  <c r="C15" i="26" s="1"/>
  <c r="C11" i="20"/>
  <c r="C11" i="26" s="1"/>
  <c r="C10" i="20"/>
  <c r="C10" i="26" s="1"/>
  <c r="C9" i="20"/>
  <c r="C9" i="26" s="1"/>
  <c r="I285" i="4"/>
  <c r="H285" i="10"/>
  <c r="I285" i="11"/>
  <c r="H285" i="11"/>
  <c r="H285" i="14"/>
  <c r="E285" i="1"/>
  <c r="I285" i="1" s="1"/>
  <c r="E285" i="2"/>
  <c r="H285" i="2" s="1"/>
  <c r="E285" i="3"/>
  <c r="I285" i="3" s="1"/>
  <c r="E285" i="4"/>
  <c r="H285" i="4" s="1"/>
  <c r="E285" i="22"/>
  <c r="I285" i="22" s="1"/>
  <c r="E285" i="23"/>
  <c r="I285" i="23" s="1"/>
  <c r="E285" i="24"/>
  <c r="H285" i="24" s="1"/>
  <c r="E285" i="25"/>
  <c r="H285" i="25" s="1"/>
  <c r="E285" i="6"/>
  <c r="I285" i="6" s="1"/>
  <c r="E285" i="7"/>
  <c r="I285" i="7" s="1"/>
  <c r="E285" i="8"/>
  <c r="I285" i="8" s="1"/>
  <c r="E285" i="9"/>
  <c r="I285" i="9" s="1"/>
  <c r="E285" i="10"/>
  <c r="I285" i="10" s="1"/>
  <c r="E285" i="11"/>
  <c r="E285" i="12"/>
  <c r="I285" i="12" s="1"/>
  <c r="E285" i="13"/>
  <c r="I285" i="13" s="1"/>
  <c r="E285" i="14"/>
  <c r="I285" i="14" s="1"/>
  <c r="E285" i="15"/>
  <c r="H285" i="15" s="1"/>
  <c r="E285" i="16"/>
  <c r="I285" i="16" s="1"/>
  <c r="E285" i="17"/>
  <c r="I285" i="17" s="1"/>
  <c r="E285" i="18"/>
  <c r="I285" i="18" s="1"/>
  <c r="E285" i="19"/>
  <c r="I285" i="19" s="1"/>
  <c r="E285" i="21"/>
  <c r="H285" i="21" s="1"/>
  <c r="E339" i="26" l="1"/>
  <c r="I339" i="26" s="1"/>
  <c r="F356" i="8"/>
  <c r="E343" i="8"/>
  <c r="E311" i="26"/>
  <c r="F356" i="4"/>
  <c r="E343" i="4"/>
  <c r="F349" i="3"/>
  <c r="E343" i="3"/>
  <c r="E321" i="26"/>
  <c r="E330" i="26"/>
  <c r="F347" i="16"/>
  <c r="F355" i="16"/>
  <c r="E343" i="16"/>
  <c r="H346" i="15"/>
  <c r="G193" i="20"/>
  <c r="I311" i="26"/>
  <c r="E162" i="26"/>
  <c r="H285" i="19"/>
  <c r="E289" i="26"/>
  <c r="I30" i="26"/>
  <c r="E94" i="26"/>
  <c r="E95" i="26"/>
  <c r="I95" i="26" s="1"/>
  <c r="E58" i="26"/>
  <c r="H58" i="26" s="1"/>
  <c r="E65" i="26"/>
  <c r="E90" i="26"/>
  <c r="I58" i="26"/>
  <c r="F347" i="4"/>
  <c r="H347" i="4"/>
  <c r="I347" i="4"/>
  <c r="H285" i="3"/>
  <c r="F346" i="17"/>
  <c r="F379" i="17"/>
  <c r="F378" i="17"/>
  <c r="F373" i="17"/>
  <c r="F374" i="17"/>
  <c r="F375" i="17"/>
  <c r="F372" i="17"/>
  <c r="F377" i="17"/>
  <c r="F352" i="17"/>
  <c r="F351" i="17"/>
  <c r="F360" i="17"/>
  <c r="F361" i="17"/>
  <c r="F357" i="17"/>
  <c r="F363" i="17"/>
  <c r="F354" i="17"/>
  <c r="F348" i="17"/>
  <c r="F358" i="17"/>
  <c r="F367" i="17"/>
  <c r="F376" i="17"/>
  <c r="F362" i="17"/>
  <c r="F364" i="17"/>
  <c r="F359" i="17"/>
  <c r="F365" i="17"/>
  <c r="F350" i="17"/>
  <c r="F370" i="17"/>
  <c r="F356" i="17"/>
  <c r="F366" i="17"/>
  <c r="F369" i="17"/>
  <c r="F371" i="17"/>
  <c r="F368" i="17"/>
  <c r="H346" i="2"/>
  <c r="H346" i="22"/>
  <c r="F347" i="6"/>
  <c r="F353" i="9"/>
  <c r="E41" i="26"/>
  <c r="H41" i="26" s="1"/>
  <c r="H285" i="12"/>
  <c r="F346" i="6"/>
  <c r="F378" i="6"/>
  <c r="F379" i="6"/>
  <c r="F374" i="6"/>
  <c r="F375" i="6"/>
  <c r="F358" i="6"/>
  <c r="F376" i="6"/>
  <c r="F361" i="6"/>
  <c r="F373" i="6"/>
  <c r="F365" i="6"/>
  <c r="F367" i="6"/>
  <c r="F366" i="6"/>
  <c r="F369" i="6"/>
  <c r="F370" i="6"/>
  <c r="F348" i="6"/>
  <c r="F372" i="6"/>
  <c r="F352" i="6"/>
  <c r="F360" i="6"/>
  <c r="F357" i="6"/>
  <c r="F377" i="6"/>
  <c r="F363" i="6"/>
  <c r="F354" i="6"/>
  <c r="F359" i="6"/>
  <c r="F371" i="6"/>
  <c r="F351" i="6"/>
  <c r="F368" i="6"/>
  <c r="F356" i="6"/>
  <c r="F362" i="6"/>
  <c r="F350" i="6"/>
  <c r="F364" i="6"/>
  <c r="H347" i="22"/>
  <c r="F347" i="22"/>
  <c r="H346" i="6"/>
  <c r="F355" i="17"/>
  <c r="F353" i="2"/>
  <c r="F355" i="6"/>
  <c r="I285" i="25"/>
  <c r="F346" i="4"/>
  <c r="F379" i="4"/>
  <c r="F378" i="4"/>
  <c r="F369" i="4"/>
  <c r="F367" i="4"/>
  <c r="F373" i="4"/>
  <c r="F368" i="4"/>
  <c r="F348" i="4"/>
  <c r="F361" i="4"/>
  <c r="F349" i="4"/>
  <c r="F375" i="4"/>
  <c r="F350" i="4"/>
  <c r="F377" i="4"/>
  <c r="F354" i="4"/>
  <c r="F352" i="4"/>
  <c r="F376" i="4"/>
  <c r="F353" i="4"/>
  <c r="F366" i="4"/>
  <c r="F359" i="4"/>
  <c r="F370" i="4"/>
  <c r="F360" i="4"/>
  <c r="F355" i="4"/>
  <c r="F364" i="4"/>
  <c r="F371" i="4"/>
  <c r="H346" i="4"/>
  <c r="F357" i="4"/>
  <c r="F363" i="4"/>
  <c r="F365" i="4"/>
  <c r="F372" i="4"/>
  <c r="F351" i="4"/>
  <c r="F362" i="4"/>
  <c r="F358" i="4"/>
  <c r="I346" i="4"/>
  <c r="F374" i="4"/>
  <c r="E105" i="26"/>
  <c r="I105" i="26" s="1"/>
  <c r="E260" i="26"/>
  <c r="F346" i="12"/>
  <c r="F379" i="12"/>
  <c r="F378" i="12"/>
  <c r="F370" i="12"/>
  <c r="F359" i="12"/>
  <c r="F376" i="12"/>
  <c r="F361" i="12"/>
  <c r="F348" i="12"/>
  <c r="F374" i="12"/>
  <c r="F373" i="12"/>
  <c r="F363" i="12"/>
  <c r="F355" i="12"/>
  <c r="F372" i="12"/>
  <c r="F353" i="12"/>
  <c r="F351" i="12"/>
  <c r="F367" i="12"/>
  <c r="F366" i="12"/>
  <c r="F377" i="12"/>
  <c r="F350" i="12"/>
  <c r="F368" i="12"/>
  <c r="F358" i="12"/>
  <c r="F357" i="12"/>
  <c r="F352" i="12"/>
  <c r="F375" i="12"/>
  <c r="F360" i="12"/>
  <c r="F371" i="12"/>
  <c r="F364" i="12"/>
  <c r="F362" i="12"/>
  <c r="F369" i="12"/>
  <c r="F354" i="12"/>
  <c r="F365" i="12"/>
  <c r="F346" i="9"/>
  <c r="F378" i="9"/>
  <c r="F379" i="9"/>
  <c r="F362" i="9"/>
  <c r="F375" i="9"/>
  <c r="F348" i="9"/>
  <c r="F373" i="9"/>
  <c r="F368" i="9"/>
  <c r="F359" i="9"/>
  <c r="F366" i="9"/>
  <c r="F350" i="9"/>
  <c r="F358" i="9"/>
  <c r="F372" i="9"/>
  <c r="F352" i="9"/>
  <c r="F360" i="9"/>
  <c r="F354" i="9"/>
  <c r="F376" i="9"/>
  <c r="F370" i="9"/>
  <c r="F363" i="9"/>
  <c r="F361" i="9"/>
  <c r="F374" i="9"/>
  <c r="F367" i="9"/>
  <c r="F365" i="9"/>
  <c r="F371" i="9"/>
  <c r="F357" i="9"/>
  <c r="F369" i="9"/>
  <c r="F351" i="9"/>
  <c r="F377" i="9"/>
  <c r="F364" i="9"/>
  <c r="F346" i="22"/>
  <c r="F379" i="22"/>
  <c r="F378" i="22"/>
  <c r="F356" i="22"/>
  <c r="F359" i="22"/>
  <c r="F365" i="22"/>
  <c r="F362" i="22"/>
  <c r="F352" i="22"/>
  <c r="F373" i="22"/>
  <c r="F368" i="22"/>
  <c r="F351" i="22"/>
  <c r="F370" i="22"/>
  <c r="F350" i="22"/>
  <c r="F357" i="22"/>
  <c r="F372" i="22"/>
  <c r="F355" i="22"/>
  <c r="F361" i="22"/>
  <c r="F376" i="22"/>
  <c r="F369" i="22"/>
  <c r="F348" i="22"/>
  <c r="F377" i="22"/>
  <c r="F354" i="22"/>
  <c r="F367" i="22"/>
  <c r="F358" i="22"/>
  <c r="F364" i="22"/>
  <c r="F360" i="22"/>
  <c r="F375" i="22"/>
  <c r="F371" i="22"/>
  <c r="F374" i="22"/>
  <c r="F366" i="22"/>
  <c r="F346" i="3"/>
  <c r="F378" i="3"/>
  <c r="F379" i="3"/>
  <c r="F353" i="3"/>
  <c r="F361" i="3"/>
  <c r="F363" i="3"/>
  <c r="F367" i="3"/>
  <c r="F375" i="3"/>
  <c r="F376" i="3"/>
  <c r="F354" i="3"/>
  <c r="F356" i="3"/>
  <c r="F348" i="3"/>
  <c r="F359" i="3"/>
  <c r="F360" i="3"/>
  <c r="F362" i="3"/>
  <c r="F368" i="3"/>
  <c r="F371" i="3"/>
  <c r="F365" i="3"/>
  <c r="F369" i="3"/>
  <c r="F372" i="3"/>
  <c r="F351" i="3"/>
  <c r="F374" i="3"/>
  <c r="F373" i="3"/>
  <c r="F370" i="3"/>
  <c r="F377" i="3"/>
  <c r="F366" i="3"/>
  <c r="F352" i="3"/>
  <c r="F350" i="3"/>
  <c r="F358" i="3"/>
  <c r="F357" i="3"/>
  <c r="F364" i="3"/>
  <c r="F355" i="9"/>
  <c r="F353" i="17"/>
  <c r="F353" i="16"/>
  <c r="F363" i="2"/>
  <c r="F353" i="22"/>
  <c r="F349" i="17"/>
  <c r="E96" i="26"/>
  <c r="I96" i="26" s="1"/>
  <c r="F347" i="12"/>
  <c r="F347" i="9"/>
  <c r="F346" i="16"/>
  <c r="F378" i="16"/>
  <c r="F379" i="16"/>
  <c r="F359" i="16"/>
  <c r="F361" i="16"/>
  <c r="F377" i="16"/>
  <c r="F352" i="16"/>
  <c r="F363" i="16"/>
  <c r="F351" i="16"/>
  <c r="F375" i="16"/>
  <c r="F350" i="16"/>
  <c r="F365" i="16"/>
  <c r="F367" i="16"/>
  <c r="F356" i="16"/>
  <c r="F370" i="16"/>
  <c r="F358" i="16"/>
  <c r="F372" i="16"/>
  <c r="F373" i="16"/>
  <c r="F354" i="16"/>
  <c r="F371" i="16"/>
  <c r="F368" i="16"/>
  <c r="F376" i="16"/>
  <c r="F357" i="16"/>
  <c r="F374" i="16"/>
  <c r="F364" i="16"/>
  <c r="F369" i="16"/>
  <c r="F348" i="16"/>
  <c r="F360" i="16"/>
  <c r="F362" i="16"/>
  <c r="F366" i="16"/>
  <c r="F347" i="3"/>
  <c r="F349" i="16"/>
  <c r="F356" i="12"/>
  <c r="F346" i="8"/>
  <c r="F378" i="8"/>
  <c r="F379" i="8"/>
  <c r="F357" i="8"/>
  <c r="F370" i="8"/>
  <c r="F367" i="8"/>
  <c r="F368" i="8"/>
  <c r="F371" i="8"/>
  <c r="F354" i="8"/>
  <c r="F372" i="8"/>
  <c r="F365" i="8"/>
  <c r="F363" i="8"/>
  <c r="F374" i="8"/>
  <c r="F375" i="8"/>
  <c r="F358" i="8"/>
  <c r="F376" i="8"/>
  <c r="F373" i="8"/>
  <c r="F361" i="8"/>
  <c r="F350" i="8"/>
  <c r="F348" i="8"/>
  <c r="F352" i="8"/>
  <c r="F351" i="8"/>
  <c r="F366" i="8"/>
  <c r="F362" i="8"/>
  <c r="F364" i="8"/>
  <c r="F359" i="8"/>
  <c r="F377" i="8"/>
  <c r="F360" i="8"/>
  <c r="F369" i="8"/>
  <c r="F349" i="22"/>
  <c r="F346" i="2"/>
  <c r="F379" i="2"/>
  <c r="F378" i="2"/>
  <c r="F351" i="2"/>
  <c r="F361" i="2"/>
  <c r="F375" i="2"/>
  <c r="F368" i="2"/>
  <c r="F371" i="2"/>
  <c r="F370" i="2"/>
  <c r="F348" i="2"/>
  <c r="F366" i="2"/>
  <c r="F359" i="2"/>
  <c r="F360" i="2"/>
  <c r="F364" i="2"/>
  <c r="F362" i="2"/>
  <c r="F372" i="2"/>
  <c r="F365" i="2"/>
  <c r="F352" i="2"/>
  <c r="F374" i="2"/>
  <c r="F367" i="2"/>
  <c r="F358" i="2"/>
  <c r="F376" i="2"/>
  <c r="F369" i="2"/>
  <c r="F349" i="2"/>
  <c r="F373" i="2"/>
  <c r="F354" i="2"/>
  <c r="F350" i="2"/>
  <c r="F377" i="2"/>
  <c r="F357" i="2"/>
  <c r="F356" i="2"/>
  <c r="F349" i="6"/>
  <c r="F355" i="3"/>
  <c r="E51" i="26"/>
  <c r="I51" i="26" s="1"/>
  <c r="E216" i="26"/>
  <c r="F347" i="2"/>
  <c r="F346" i="14"/>
  <c r="F378" i="14"/>
  <c r="F379" i="14"/>
  <c r="F353" i="14"/>
  <c r="F352" i="14"/>
  <c r="F357" i="14"/>
  <c r="F376" i="14"/>
  <c r="F369" i="14"/>
  <c r="F356" i="14"/>
  <c r="F368" i="14"/>
  <c r="F358" i="14"/>
  <c r="F364" i="14"/>
  <c r="F360" i="14"/>
  <c r="F361" i="14"/>
  <c r="F374" i="14"/>
  <c r="F375" i="14"/>
  <c r="F371" i="14"/>
  <c r="F354" i="14"/>
  <c r="F367" i="14"/>
  <c r="F348" i="14"/>
  <c r="F366" i="14"/>
  <c r="F377" i="14"/>
  <c r="F350" i="14"/>
  <c r="F365" i="14"/>
  <c r="F351" i="14"/>
  <c r="F363" i="14"/>
  <c r="F370" i="14"/>
  <c r="F372" i="14"/>
  <c r="F359" i="14"/>
  <c r="F373" i="14"/>
  <c r="F362" i="14"/>
  <c r="F363" i="22"/>
  <c r="F349" i="9"/>
  <c r="E102" i="26"/>
  <c r="I102" i="26" s="1"/>
  <c r="E132" i="26"/>
  <c r="I132" i="26" s="1"/>
  <c r="E151" i="26"/>
  <c r="E171" i="26"/>
  <c r="E191" i="26"/>
  <c r="E328" i="26"/>
  <c r="H328" i="26" s="1"/>
  <c r="E337" i="26"/>
  <c r="H337" i="26" s="1"/>
  <c r="E161" i="26"/>
  <c r="H161" i="26" s="1"/>
  <c r="E180" i="26"/>
  <c r="I16" i="26"/>
  <c r="I24" i="26"/>
  <c r="I38" i="26"/>
  <c r="I49" i="26"/>
  <c r="I94" i="26"/>
  <c r="I103" i="26"/>
  <c r="I114" i="26"/>
  <c r="I123" i="26"/>
  <c r="I143" i="26"/>
  <c r="I320" i="26"/>
  <c r="I329" i="26"/>
  <c r="D115" i="20"/>
  <c r="D182" i="20"/>
  <c r="D193" i="20"/>
  <c r="E113" i="26"/>
  <c r="H113" i="26" s="1"/>
  <c r="D325" i="26"/>
  <c r="D317" i="26" s="1"/>
  <c r="E97" i="26"/>
  <c r="H97" i="26" s="1"/>
  <c r="E167" i="26"/>
  <c r="E185" i="26"/>
  <c r="E217" i="26"/>
  <c r="E232" i="26"/>
  <c r="E252" i="26"/>
  <c r="H252" i="26" s="1"/>
  <c r="E314" i="26"/>
  <c r="H314" i="26" s="1"/>
  <c r="E323" i="26"/>
  <c r="I323" i="26" s="1"/>
  <c r="E63" i="26"/>
  <c r="H63" i="26" s="1"/>
  <c r="E137" i="26"/>
  <c r="I137" i="26" s="1"/>
  <c r="H89" i="26"/>
  <c r="E146" i="26"/>
  <c r="C148" i="26"/>
  <c r="E52" i="26"/>
  <c r="H52" i="26" s="1"/>
  <c r="E106" i="26"/>
  <c r="H106" i="26" s="1"/>
  <c r="E88" i="26"/>
  <c r="I88" i="26" s="1"/>
  <c r="E19" i="26"/>
  <c r="I19" i="26" s="1"/>
  <c r="D164" i="20"/>
  <c r="E27" i="26"/>
  <c r="I27" i="26" s="1"/>
  <c r="E118" i="26"/>
  <c r="I118" i="26" s="1"/>
  <c r="G240" i="20"/>
  <c r="I120" i="26"/>
  <c r="I130" i="26"/>
  <c r="E169" i="26"/>
  <c r="E178" i="26"/>
  <c r="H178" i="26" s="1"/>
  <c r="E188" i="26"/>
  <c r="E67" i="26"/>
  <c r="I67" i="26" s="1"/>
  <c r="E93" i="26"/>
  <c r="I93" i="26" s="1"/>
  <c r="E122" i="26"/>
  <c r="I122" i="26" s="1"/>
  <c r="E142" i="26"/>
  <c r="I142" i="26" s="1"/>
  <c r="E23" i="26"/>
  <c r="C335" i="26"/>
  <c r="E17" i="26"/>
  <c r="I17" i="26" s="1"/>
  <c r="E211" i="26"/>
  <c r="I211" i="26" s="1"/>
  <c r="G297" i="20"/>
  <c r="D205" i="26"/>
  <c r="D204" i="26" s="1"/>
  <c r="E204" i="26" s="1"/>
  <c r="E25" i="26"/>
  <c r="I25" i="26" s="1"/>
  <c r="E85" i="26"/>
  <c r="I85" i="26" s="1"/>
  <c r="E125" i="26"/>
  <c r="D124" i="20"/>
  <c r="E87" i="26"/>
  <c r="E340" i="26"/>
  <c r="H340" i="26" s="1"/>
  <c r="D163" i="20"/>
  <c r="D214" i="20"/>
  <c r="G194" i="26"/>
  <c r="G193" i="26" s="1"/>
  <c r="I53" i="26"/>
  <c r="H147" i="26"/>
  <c r="E198" i="26"/>
  <c r="E209" i="26"/>
  <c r="H209" i="26" s="1"/>
  <c r="E333" i="26"/>
  <c r="I333" i="26" s="1"/>
  <c r="D148" i="20"/>
  <c r="D196" i="20"/>
  <c r="G40" i="20"/>
  <c r="G127" i="20"/>
  <c r="H285" i="18"/>
  <c r="E303" i="26"/>
  <c r="I303" i="26" s="1"/>
  <c r="H285" i="16"/>
  <c r="I285" i="15"/>
  <c r="H285" i="13"/>
  <c r="H285" i="9"/>
  <c r="H285" i="7"/>
  <c r="H285" i="6"/>
  <c r="I285" i="24"/>
  <c r="E268" i="26"/>
  <c r="I268" i="26" s="1"/>
  <c r="E225" i="26"/>
  <c r="I225" i="26" s="1"/>
  <c r="E236" i="26"/>
  <c r="H236" i="26" s="1"/>
  <c r="E223" i="26"/>
  <c r="I223" i="26" s="1"/>
  <c r="E234" i="26"/>
  <c r="I234" i="26" s="1"/>
  <c r="E243" i="26"/>
  <c r="I243" i="26" s="1"/>
  <c r="E266" i="26"/>
  <c r="E233" i="26"/>
  <c r="I233" i="26" s="1"/>
  <c r="E242" i="26"/>
  <c r="I242" i="26" s="1"/>
  <c r="E276" i="26"/>
  <c r="I276" i="26" s="1"/>
  <c r="E285" i="20"/>
  <c r="H285" i="20" s="1"/>
  <c r="E226" i="26"/>
  <c r="I226" i="26" s="1"/>
  <c r="E237" i="26"/>
  <c r="I237" i="26" s="1"/>
  <c r="I285" i="2"/>
  <c r="E224" i="26"/>
  <c r="I224" i="26" s="1"/>
  <c r="E256" i="26"/>
  <c r="C245" i="26"/>
  <c r="E281" i="26"/>
  <c r="I281" i="26" s="1"/>
  <c r="E274" i="26"/>
  <c r="I274" i="26" s="1"/>
  <c r="E283" i="26"/>
  <c r="H283" i="26" s="1"/>
  <c r="G241" i="26"/>
  <c r="G240" i="26" s="1"/>
  <c r="E247" i="26"/>
  <c r="I247" i="26" s="1"/>
  <c r="E244" i="26"/>
  <c r="I244" i="26" s="1"/>
  <c r="E249" i="26"/>
  <c r="I249" i="26" s="1"/>
  <c r="I347" i="6"/>
  <c r="H347" i="6"/>
  <c r="I346" i="6"/>
  <c r="I346" i="22"/>
  <c r="I346" i="3"/>
  <c r="I346" i="12"/>
  <c r="I346" i="14"/>
  <c r="I346" i="16"/>
  <c r="I347" i="3"/>
  <c r="H347" i="3"/>
  <c r="I347" i="8"/>
  <c r="H347" i="8"/>
  <c r="I347" i="12"/>
  <c r="H347" i="12"/>
  <c r="I347" i="14"/>
  <c r="H347" i="14"/>
  <c r="I346" i="25"/>
  <c r="I347" i="16"/>
  <c r="H347" i="16"/>
  <c r="I346" i="2"/>
  <c r="H346" i="14"/>
  <c r="H346" i="16"/>
  <c r="H346" i="3"/>
  <c r="I347" i="2"/>
  <c r="I347" i="17"/>
  <c r="H346" i="17"/>
  <c r="I346" i="9"/>
  <c r="I346" i="15"/>
  <c r="I347" i="22"/>
  <c r="I346" i="17"/>
  <c r="H347" i="17"/>
  <c r="I347" i="9"/>
  <c r="H347" i="9"/>
  <c r="H346" i="10"/>
  <c r="I346" i="10"/>
  <c r="H294" i="26"/>
  <c r="C297" i="26"/>
  <c r="H285" i="1"/>
  <c r="E291" i="26"/>
  <c r="H291" i="26" s="1"/>
  <c r="E275" i="26"/>
  <c r="I275" i="26" s="1"/>
  <c r="E284" i="26"/>
  <c r="I284" i="26" s="1"/>
  <c r="E292" i="26"/>
  <c r="I292" i="26" s="1"/>
  <c r="I216" i="26"/>
  <c r="C186" i="26"/>
  <c r="C37" i="26"/>
  <c r="E39" i="26"/>
  <c r="E238" i="26"/>
  <c r="I238" i="26" s="1"/>
  <c r="E145" i="26"/>
  <c r="E239" i="26"/>
  <c r="I239" i="26" s="1"/>
  <c r="G139" i="20"/>
  <c r="G135" i="20" s="1"/>
  <c r="G141" i="26"/>
  <c r="G139" i="26" s="1"/>
  <c r="H43" i="26"/>
  <c r="H129" i="26"/>
  <c r="I294" i="26"/>
  <c r="D91" i="20"/>
  <c r="D99" i="26"/>
  <c r="E99" i="26" s="1"/>
  <c r="D269" i="20"/>
  <c r="D270" i="26"/>
  <c r="E270" i="26" s="1"/>
  <c r="I270" i="26" s="1"/>
  <c r="G60" i="20"/>
  <c r="G68" i="26"/>
  <c r="G60" i="26" s="1"/>
  <c r="G245" i="20"/>
  <c r="G254" i="20"/>
  <c r="G256" i="26"/>
  <c r="H295" i="26"/>
  <c r="G335" i="20"/>
  <c r="G336" i="26"/>
  <c r="D215" i="26"/>
  <c r="D214" i="26" s="1"/>
  <c r="G298" i="26"/>
  <c r="G297" i="26" s="1"/>
  <c r="D154" i="20"/>
  <c r="D297" i="20"/>
  <c r="D298" i="26"/>
  <c r="D297" i="26" s="1"/>
  <c r="G32" i="20"/>
  <c r="G33" i="26"/>
  <c r="G32" i="26" s="1"/>
  <c r="D126" i="26"/>
  <c r="E126" i="26" s="1"/>
  <c r="I126" i="26" s="1"/>
  <c r="E278" i="26"/>
  <c r="I278" i="26" s="1"/>
  <c r="C325" i="26"/>
  <c r="C317" i="26" s="1"/>
  <c r="D14" i="20"/>
  <c r="D15" i="26"/>
  <c r="E15" i="26" s="1"/>
  <c r="D32" i="20"/>
  <c r="D33" i="26"/>
  <c r="D139" i="20"/>
  <c r="D135" i="20" s="1"/>
  <c r="D140" i="26"/>
  <c r="E140" i="26" s="1"/>
  <c r="E176" i="26"/>
  <c r="I176" i="26" s="1"/>
  <c r="D227" i="20"/>
  <c r="G37" i="20"/>
  <c r="G36" i="20" s="1"/>
  <c r="G39" i="26"/>
  <c r="G37" i="26" s="1"/>
  <c r="G47" i="20"/>
  <c r="G46" i="20" s="1"/>
  <c r="G50" i="26"/>
  <c r="G124" i="20"/>
  <c r="G125" i="26"/>
  <c r="G124" i="26" s="1"/>
  <c r="G182" i="20"/>
  <c r="G183" i="26"/>
  <c r="G214" i="20"/>
  <c r="G215" i="26"/>
  <c r="G214" i="26" s="1"/>
  <c r="G309" i="26"/>
  <c r="G205" i="26"/>
  <c r="G204" i="26" s="1"/>
  <c r="D8" i="20"/>
  <c r="D9" i="26"/>
  <c r="D8" i="26" s="1"/>
  <c r="E215" i="26"/>
  <c r="E28" i="26"/>
  <c r="I28" i="26" s="1"/>
  <c r="D335" i="20"/>
  <c r="D336" i="26"/>
  <c r="E336" i="26" s="1"/>
  <c r="I179" i="26"/>
  <c r="I180" i="26"/>
  <c r="E202" i="26"/>
  <c r="H202" i="26" s="1"/>
  <c r="E212" i="26"/>
  <c r="I212" i="26" s="1"/>
  <c r="E257" i="26"/>
  <c r="I257" i="26" s="1"/>
  <c r="E319" i="26"/>
  <c r="I319" i="26" s="1"/>
  <c r="D37" i="20"/>
  <c r="D47" i="20"/>
  <c r="D46" i="20" s="1"/>
  <c r="D48" i="26"/>
  <c r="E48" i="26" s="1"/>
  <c r="D186" i="20"/>
  <c r="D187" i="26"/>
  <c r="D186" i="26" s="1"/>
  <c r="D196" i="26"/>
  <c r="D250" i="20"/>
  <c r="D251" i="26"/>
  <c r="E251" i="26" s="1"/>
  <c r="G86" i="20"/>
  <c r="G87" i="26"/>
  <c r="G86" i="26" s="1"/>
  <c r="G115" i="20"/>
  <c r="G117" i="26"/>
  <c r="G227" i="20"/>
  <c r="G228" i="26"/>
  <c r="C107" i="26"/>
  <c r="C240" i="26"/>
  <c r="D183" i="26"/>
  <c r="E183" i="26" s="1"/>
  <c r="D228" i="26"/>
  <c r="E228" i="26" s="1"/>
  <c r="D273" i="26"/>
  <c r="D272" i="26" s="1"/>
  <c r="D271" i="26" s="1"/>
  <c r="G128" i="26"/>
  <c r="G127" i="26" s="1"/>
  <c r="E259" i="26"/>
  <c r="I259" i="26" s="1"/>
  <c r="D107" i="20"/>
  <c r="D108" i="26"/>
  <c r="D107" i="26" s="1"/>
  <c r="E62" i="26"/>
  <c r="I62" i="26" s="1"/>
  <c r="D37" i="26"/>
  <c r="D207" i="20"/>
  <c r="D208" i="26"/>
  <c r="D207" i="26" s="1"/>
  <c r="D240" i="20"/>
  <c r="D241" i="26"/>
  <c r="D240" i="26" s="1"/>
  <c r="E304" i="26"/>
  <c r="H304" i="26" s="1"/>
  <c r="G154" i="20"/>
  <c r="G157" i="26"/>
  <c r="G154" i="26" s="1"/>
  <c r="G196" i="20"/>
  <c r="G197" i="26"/>
  <c r="G196" i="26" s="1"/>
  <c r="G207" i="20"/>
  <c r="G208" i="26"/>
  <c r="G207" i="26" s="1"/>
  <c r="G272" i="20"/>
  <c r="G271" i="20" s="1"/>
  <c r="G273" i="26"/>
  <c r="G272" i="26" s="1"/>
  <c r="G271" i="26" s="1"/>
  <c r="H339" i="26"/>
  <c r="C207" i="26"/>
  <c r="D231" i="26"/>
  <c r="D230" i="26" s="1"/>
  <c r="D229" i="26" s="1"/>
  <c r="D127" i="20"/>
  <c r="D128" i="26"/>
  <c r="E128" i="26" s="1"/>
  <c r="D245" i="20"/>
  <c r="D246" i="26"/>
  <c r="D245" i="26" s="1"/>
  <c r="D279" i="20"/>
  <c r="D280" i="26"/>
  <c r="D279" i="26" s="1"/>
  <c r="G14" i="20"/>
  <c r="G15" i="26"/>
  <c r="H15" i="26" s="1"/>
  <c r="G221" i="26"/>
  <c r="G265" i="20"/>
  <c r="G263" i="20" s="1"/>
  <c r="G266" i="26"/>
  <c r="G325" i="20"/>
  <c r="G326" i="26"/>
  <c r="G325" i="26" s="1"/>
  <c r="G317" i="26" s="1"/>
  <c r="H306" i="26"/>
  <c r="H260" i="26"/>
  <c r="E174" i="26"/>
  <c r="I174" i="26" s="1"/>
  <c r="E282" i="26"/>
  <c r="I282" i="26" s="1"/>
  <c r="E290" i="26"/>
  <c r="I290" i="26" s="1"/>
  <c r="H330" i="26"/>
  <c r="D60" i="20"/>
  <c r="D189" i="20"/>
  <c r="D190" i="26"/>
  <c r="E190" i="26" s="1"/>
  <c r="D199" i="20"/>
  <c r="D200" i="26"/>
  <c r="E200" i="26" s="1"/>
  <c r="D221" i="20"/>
  <c r="D222" i="26"/>
  <c r="E222" i="26" s="1"/>
  <c r="E324" i="26"/>
  <c r="I324" i="26" s="1"/>
  <c r="G8" i="20"/>
  <c r="G107" i="20"/>
  <c r="G186" i="20"/>
  <c r="G187" i="26"/>
  <c r="G221" i="20"/>
  <c r="G250" i="20"/>
  <c r="G248" i="20" s="1"/>
  <c r="D61" i="26"/>
  <c r="E61" i="26" s="1"/>
  <c r="D116" i="26"/>
  <c r="D115" i="26" s="1"/>
  <c r="D194" i="26"/>
  <c r="E194" i="26" s="1"/>
  <c r="G42" i="26"/>
  <c r="G40" i="26" s="1"/>
  <c r="G36" i="26" s="1"/>
  <c r="G231" i="26"/>
  <c r="G230" i="26" s="1"/>
  <c r="G229" i="26" s="1"/>
  <c r="I217" i="26"/>
  <c r="E332" i="26"/>
  <c r="H332" i="26" s="1"/>
  <c r="G91" i="20"/>
  <c r="G92" i="26"/>
  <c r="G91" i="26" s="1"/>
  <c r="I64" i="26"/>
  <c r="E322" i="26"/>
  <c r="I322" i="26" s="1"/>
  <c r="E331" i="26"/>
  <c r="I331" i="26" s="1"/>
  <c r="D40" i="20"/>
  <c r="D86" i="20"/>
  <c r="D189" i="26"/>
  <c r="D254" i="20"/>
  <c r="D255" i="26"/>
  <c r="D254" i="26" s="1"/>
  <c r="D325" i="20"/>
  <c r="D317" i="20" s="1"/>
  <c r="G148" i="20"/>
  <c r="G149" i="26"/>
  <c r="G199" i="20"/>
  <c r="G200" i="26"/>
  <c r="G199" i="26" s="1"/>
  <c r="D156" i="26"/>
  <c r="D153" i="26" s="1"/>
  <c r="E298" i="26"/>
  <c r="E288" i="26"/>
  <c r="I288" i="26" s="1"/>
  <c r="I286" i="26"/>
  <c r="G250" i="26"/>
  <c r="G248" i="26" s="1"/>
  <c r="I260" i="26"/>
  <c r="D248" i="20"/>
  <c r="C250" i="26"/>
  <c r="C248" i="26" s="1"/>
  <c r="C254" i="26"/>
  <c r="E258" i="26"/>
  <c r="I258" i="26" s="1"/>
  <c r="I232" i="26"/>
  <c r="C230" i="26"/>
  <c r="C229" i="26" s="1"/>
  <c r="E229" i="26" s="1"/>
  <c r="E235" i="26"/>
  <c r="I235" i="26" s="1"/>
  <c r="C221" i="26"/>
  <c r="C214" i="26"/>
  <c r="I160" i="26"/>
  <c r="C127" i="26"/>
  <c r="I131" i="26"/>
  <c r="I121" i="26"/>
  <c r="D112" i="20"/>
  <c r="E136" i="26"/>
  <c r="I136" i="26" s="1"/>
  <c r="G107" i="26"/>
  <c r="H90" i="26"/>
  <c r="G47" i="26"/>
  <c r="G46" i="26" s="1"/>
  <c r="C40" i="26"/>
  <c r="C14" i="26"/>
  <c r="E21" i="26"/>
  <c r="I21" i="26" s="1"/>
  <c r="E29" i="26"/>
  <c r="I29" i="26" s="1"/>
  <c r="I23" i="26"/>
  <c r="C8" i="26"/>
  <c r="E11" i="26"/>
  <c r="H11" i="26" s="1"/>
  <c r="G8" i="26"/>
  <c r="G153" i="20"/>
  <c r="I162" i="26"/>
  <c r="G164" i="20"/>
  <c r="G189" i="20"/>
  <c r="I191" i="26"/>
  <c r="G189" i="26"/>
  <c r="G269" i="20"/>
  <c r="G280" i="26"/>
  <c r="G279" i="26" s="1"/>
  <c r="G317" i="20"/>
  <c r="E264" i="26"/>
  <c r="I264" i="26" s="1"/>
  <c r="D265" i="20"/>
  <c r="D263" i="20" s="1"/>
  <c r="E267" i="26"/>
  <c r="I267" i="26" s="1"/>
  <c r="E305" i="26"/>
  <c r="I305" i="26" s="1"/>
  <c r="G312" i="26"/>
  <c r="E316" i="26"/>
  <c r="I316" i="26" s="1"/>
  <c r="E315" i="26"/>
  <c r="H315" i="26" s="1"/>
  <c r="E309" i="26"/>
  <c r="D312" i="20"/>
  <c r="G307" i="20"/>
  <c r="G301" i="20" s="1"/>
  <c r="D313" i="26"/>
  <c r="D312" i="26" s="1"/>
  <c r="D307" i="20"/>
  <c r="D301" i="20" s="1"/>
  <c r="G312" i="20"/>
  <c r="D308" i="26"/>
  <c r="D307" i="26" s="1"/>
  <c r="D301" i="26" s="1"/>
  <c r="G308" i="26"/>
  <c r="C164" i="26"/>
  <c r="C307" i="26"/>
  <c r="C301" i="26" s="1"/>
  <c r="C279" i="26"/>
  <c r="C265" i="26"/>
  <c r="C263" i="26" s="1"/>
  <c r="C196" i="26"/>
  <c r="E192" i="26"/>
  <c r="I192" i="26" s="1"/>
  <c r="E203" i="26"/>
  <c r="I203" i="26" s="1"/>
  <c r="G245" i="26"/>
  <c r="I145" i="26"/>
  <c r="E338" i="26"/>
  <c r="I338" i="26" s="1"/>
  <c r="D335" i="26"/>
  <c r="E335" i="26" s="1"/>
  <c r="E334" i="26"/>
  <c r="H334" i="26" s="1"/>
  <c r="E318" i="26"/>
  <c r="I318" i="26" s="1"/>
  <c r="C312" i="26"/>
  <c r="E310" i="26"/>
  <c r="I310" i="26" s="1"/>
  <c r="E302" i="26"/>
  <c r="H302" i="26" s="1"/>
  <c r="H285" i="17"/>
  <c r="H289" i="26"/>
  <c r="C269" i="26"/>
  <c r="D265" i="26"/>
  <c r="D263" i="26" s="1"/>
  <c r="C272" i="26"/>
  <c r="C271" i="26" s="1"/>
  <c r="E277" i="26"/>
  <c r="I277" i="26" s="1"/>
  <c r="E285" i="26"/>
  <c r="I285" i="26" s="1"/>
  <c r="E293" i="26"/>
  <c r="H293" i="26" s="1"/>
  <c r="H299" i="26"/>
  <c r="E261" i="26"/>
  <c r="I261" i="26" s="1"/>
  <c r="E253" i="26"/>
  <c r="H253" i="26" s="1"/>
  <c r="E166" i="26"/>
  <c r="I166" i="26" s="1"/>
  <c r="E184" i="26"/>
  <c r="I184" i="26" s="1"/>
  <c r="E195" i="26"/>
  <c r="I195" i="26" s="1"/>
  <c r="E206" i="26"/>
  <c r="I206" i="26" s="1"/>
  <c r="C189" i="26"/>
  <c r="E189" i="26" s="1"/>
  <c r="I185" i="26"/>
  <c r="I146" i="26"/>
  <c r="H177" i="26"/>
  <c r="G186" i="26"/>
  <c r="C182" i="26"/>
  <c r="I198" i="26"/>
  <c r="I159" i="26"/>
  <c r="I188" i="26"/>
  <c r="H211" i="26"/>
  <c r="E152" i="26"/>
  <c r="I152" i="26" s="1"/>
  <c r="E173" i="26"/>
  <c r="I173" i="26" s="1"/>
  <c r="E181" i="26"/>
  <c r="I181" i="26" s="1"/>
  <c r="C153" i="26"/>
  <c r="I177" i="26"/>
  <c r="G148" i="26"/>
  <c r="C193" i="26"/>
  <c r="C199" i="26"/>
  <c r="D148" i="26"/>
  <c r="I158" i="26"/>
  <c r="D199" i="26"/>
  <c r="G164" i="26"/>
  <c r="D164" i="26"/>
  <c r="C115" i="26"/>
  <c r="G135" i="26"/>
  <c r="C124" i="26"/>
  <c r="C135" i="26"/>
  <c r="E133" i="26"/>
  <c r="I133" i="26" s="1"/>
  <c r="I119" i="26"/>
  <c r="I129" i="26"/>
  <c r="I138" i="26"/>
  <c r="I98" i="26"/>
  <c r="D91" i="26"/>
  <c r="E100" i="26"/>
  <c r="H100" i="26" s="1"/>
  <c r="D47" i="26"/>
  <c r="D46" i="26" s="1"/>
  <c r="H54" i="26"/>
  <c r="C86" i="26"/>
  <c r="E68" i="26"/>
  <c r="I44" i="26"/>
  <c r="C47" i="26"/>
  <c r="C46" i="26" s="1"/>
  <c r="E42" i="26"/>
  <c r="D40" i="26"/>
  <c r="D86" i="26"/>
  <c r="E26" i="26"/>
  <c r="I26" i="26" s="1"/>
  <c r="D14" i="26"/>
  <c r="E14" i="26" s="1"/>
  <c r="E20" i="26"/>
  <c r="I20" i="26" s="1"/>
  <c r="E18" i="26"/>
  <c r="I18" i="26" s="1"/>
  <c r="E10" i="26"/>
  <c r="I10" i="26" s="1"/>
  <c r="I213" i="26"/>
  <c r="G153" i="26"/>
  <c r="H109" i="26"/>
  <c r="G163" i="26"/>
  <c r="H162" i="26"/>
  <c r="I330" i="26"/>
  <c r="E157" i="26"/>
  <c r="H179" i="26"/>
  <c r="E149" i="26"/>
  <c r="I149" i="26" s="1"/>
  <c r="H185" i="26"/>
  <c r="E197" i="26"/>
  <c r="H38" i="26"/>
  <c r="H114" i="26"/>
  <c r="H159" i="26"/>
  <c r="E326" i="26"/>
  <c r="H44" i="26"/>
  <c r="H137" i="26"/>
  <c r="D163" i="26"/>
  <c r="E92" i="26"/>
  <c r="E327" i="26"/>
  <c r="I327" i="26" s="1"/>
  <c r="I328" i="26"/>
  <c r="I299" i="26"/>
  <c r="C227" i="26"/>
  <c r="E175" i="26"/>
  <c r="I175" i="26" s="1"/>
  <c r="E165" i="26"/>
  <c r="H165" i="26" s="1"/>
  <c r="C163" i="26"/>
  <c r="H158" i="26"/>
  <c r="C154" i="26"/>
  <c r="E155" i="26"/>
  <c r="I155" i="26" s="1"/>
  <c r="I144" i="26"/>
  <c r="E141" i="26"/>
  <c r="E117" i="26"/>
  <c r="I109" i="26"/>
  <c r="C91" i="26"/>
  <c r="E91" i="26" s="1"/>
  <c r="I104" i="26"/>
  <c r="I90" i="26"/>
  <c r="C60" i="26"/>
  <c r="I54" i="26"/>
  <c r="E50" i="26"/>
  <c r="I43" i="26"/>
  <c r="H146" i="26"/>
  <c r="H45" i="26"/>
  <c r="H160" i="26"/>
  <c r="H213" i="26"/>
  <c r="H217" i="26"/>
  <c r="I306" i="26"/>
  <c r="H121" i="26"/>
  <c r="H133" i="26"/>
  <c r="H64" i="26"/>
  <c r="I302" i="26"/>
  <c r="H23" i="26"/>
  <c r="H27" i="26"/>
  <c r="I89" i="26"/>
  <c r="H198" i="26"/>
  <c r="H232" i="26"/>
  <c r="H66" i="26"/>
  <c r="H119" i="26"/>
  <c r="H123" i="26"/>
  <c r="H131" i="26"/>
  <c r="H216" i="26"/>
  <c r="H39" i="26"/>
  <c r="H65" i="26"/>
  <c r="H130" i="26"/>
  <c r="H134" i="26"/>
  <c r="I168" i="26"/>
  <c r="H168" i="26"/>
  <c r="I167" i="26"/>
  <c r="H167" i="26"/>
  <c r="H49" i="26"/>
  <c r="H51" i="26"/>
  <c r="H53" i="26"/>
  <c r="I65" i="26"/>
  <c r="H110" i="26"/>
  <c r="I134" i="26"/>
  <c r="I321" i="26"/>
  <c r="H321" i="26"/>
  <c r="H16" i="26"/>
  <c r="H18" i="26"/>
  <c r="H22" i="26"/>
  <c r="H24" i="26"/>
  <c r="H30" i="26"/>
  <c r="H94" i="26"/>
  <c r="H98" i="26"/>
  <c r="H103" i="26"/>
  <c r="H120" i="26"/>
  <c r="H143" i="26"/>
  <c r="H145" i="26"/>
  <c r="I147" i="26"/>
  <c r="I150" i="26"/>
  <c r="H150" i="26"/>
  <c r="I169" i="26"/>
  <c r="H169" i="26"/>
  <c r="H138" i="26"/>
  <c r="I151" i="26"/>
  <c r="H151" i="26"/>
  <c r="I170" i="26"/>
  <c r="H170" i="26"/>
  <c r="H188" i="26"/>
  <c r="I201" i="26"/>
  <c r="H201" i="26"/>
  <c r="I171" i="26"/>
  <c r="H171" i="26"/>
  <c r="H191" i="26"/>
  <c r="I287" i="26"/>
  <c r="I289" i="26"/>
  <c r="I291" i="26"/>
  <c r="H174" i="26"/>
  <c r="H180" i="26"/>
  <c r="H210" i="26"/>
  <c r="H286" i="26"/>
  <c r="H311" i="26"/>
  <c r="H192" i="26"/>
  <c r="H303" i="26"/>
  <c r="H329" i="26"/>
  <c r="H331" i="26"/>
  <c r="H333" i="26"/>
  <c r="H320" i="26"/>
  <c r="G163" i="20"/>
  <c r="D153" i="20"/>
  <c r="H285" i="8"/>
  <c r="H285" i="23"/>
  <c r="H285" i="22"/>
  <c r="I285" i="21"/>
  <c r="E109" i="1"/>
  <c r="I109" i="1" s="1"/>
  <c r="E109" i="2"/>
  <c r="I109" i="2" s="1"/>
  <c r="E109" i="3"/>
  <c r="I109" i="3" s="1"/>
  <c r="E109" i="4"/>
  <c r="I109" i="4" s="1"/>
  <c r="E109" i="21"/>
  <c r="I109" i="21" s="1"/>
  <c r="E109" i="22"/>
  <c r="I109" i="22" s="1"/>
  <c r="E109" i="23"/>
  <c r="I109" i="23" s="1"/>
  <c r="E109" i="24"/>
  <c r="I109" i="24" s="1"/>
  <c r="E109" i="25"/>
  <c r="I109" i="25" s="1"/>
  <c r="E109" i="6"/>
  <c r="I109" i="6" s="1"/>
  <c r="E109" i="7"/>
  <c r="I109" i="7" s="1"/>
  <c r="E109" i="8"/>
  <c r="I109" i="8" s="1"/>
  <c r="E109" i="9"/>
  <c r="I109" i="9" s="1"/>
  <c r="E109" i="10"/>
  <c r="I109" i="10" s="1"/>
  <c r="E109" i="11"/>
  <c r="I109" i="11" s="1"/>
  <c r="E109" i="12"/>
  <c r="I109" i="12" s="1"/>
  <c r="E109" i="13"/>
  <c r="I109" i="13" s="1"/>
  <c r="E109" i="14"/>
  <c r="I109" i="14" s="1"/>
  <c r="E109" i="15"/>
  <c r="H109" i="15" s="1"/>
  <c r="E109" i="16"/>
  <c r="I109" i="16" s="1"/>
  <c r="E109" i="17"/>
  <c r="I109" i="17" s="1"/>
  <c r="E109" i="18"/>
  <c r="I109" i="18" s="1"/>
  <c r="E109" i="20"/>
  <c r="I109" i="20" s="1"/>
  <c r="E109" i="19"/>
  <c r="I109" i="19" s="1"/>
  <c r="H336" i="26" l="1"/>
  <c r="I189" i="26"/>
  <c r="E148" i="26"/>
  <c r="I309" i="26"/>
  <c r="E312" i="26"/>
  <c r="I298" i="26"/>
  <c r="H26" i="26"/>
  <c r="H95" i="26"/>
  <c r="H67" i="26"/>
  <c r="I68" i="26"/>
  <c r="I100" i="26"/>
  <c r="H96" i="26"/>
  <c r="H85" i="26"/>
  <c r="H88" i="26"/>
  <c r="I41" i="26"/>
  <c r="H102" i="26"/>
  <c r="H292" i="26"/>
  <c r="I63" i="26"/>
  <c r="D124" i="26"/>
  <c r="I178" i="26"/>
  <c r="H276" i="26"/>
  <c r="H132" i="26"/>
  <c r="H17" i="26"/>
  <c r="I209" i="26"/>
  <c r="G335" i="26"/>
  <c r="H335" i="26" s="1"/>
  <c r="E9" i="26"/>
  <c r="H9" i="26" s="1"/>
  <c r="G112" i="20"/>
  <c r="G111" i="20" s="1"/>
  <c r="H166" i="26"/>
  <c r="I97" i="26"/>
  <c r="I336" i="26"/>
  <c r="H19" i="26"/>
  <c r="I125" i="26"/>
  <c r="H105" i="26"/>
  <c r="H125" i="26"/>
  <c r="D182" i="26"/>
  <c r="D36" i="26"/>
  <c r="I87" i="26"/>
  <c r="I204" i="26"/>
  <c r="H109" i="19"/>
  <c r="I334" i="26"/>
  <c r="I161" i="26"/>
  <c r="I42" i="26"/>
  <c r="I215" i="26"/>
  <c r="E214" i="26"/>
  <c r="I214" i="26" s="1"/>
  <c r="H203" i="26"/>
  <c r="I113" i="26"/>
  <c r="I314" i="26"/>
  <c r="I106" i="26"/>
  <c r="H109" i="17"/>
  <c r="E46" i="26"/>
  <c r="H109" i="16"/>
  <c r="H322" i="26"/>
  <c r="H109" i="14"/>
  <c r="I52" i="26"/>
  <c r="I141" i="26"/>
  <c r="D111" i="20"/>
  <c r="H176" i="26"/>
  <c r="H184" i="26"/>
  <c r="I252" i="26"/>
  <c r="D139" i="26"/>
  <c r="H87" i="26"/>
  <c r="I337" i="26"/>
  <c r="H93" i="26"/>
  <c r="H118" i="26"/>
  <c r="E205" i="26"/>
  <c r="I205" i="26" s="1"/>
  <c r="D60" i="26"/>
  <c r="E60" i="26" s="1"/>
  <c r="H60" i="26" s="1"/>
  <c r="D36" i="20"/>
  <c r="D35" i="20" s="1"/>
  <c r="D34" i="20" s="1"/>
  <c r="G35" i="20"/>
  <c r="G34" i="20" s="1"/>
  <c r="I157" i="26"/>
  <c r="D172" i="20"/>
  <c r="I293" i="26"/>
  <c r="H157" i="26"/>
  <c r="G172" i="20"/>
  <c r="H305" i="26"/>
  <c r="H155" i="26"/>
  <c r="H62" i="26"/>
  <c r="H142" i="26"/>
  <c r="H200" i="26"/>
  <c r="H323" i="26"/>
  <c r="H25" i="26"/>
  <c r="E182" i="26"/>
  <c r="I11" i="26"/>
  <c r="H326" i="26"/>
  <c r="I283" i="26"/>
  <c r="H122" i="26"/>
  <c r="I332" i="26"/>
  <c r="H278" i="26"/>
  <c r="I340" i="26"/>
  <c r="I315" i="26"/>
  <c r="D127" i="26"/>
  <c r="E127" i="26" s="1"/>
  <c r="D154" i="26"/>
  <c r="E154" i="26" s="1"/>
  <c r="H154" i="26" s="1"/>
  <c r="I15" i="26"/>
  <c r="H181" i="26"/>
  <c r="H21" i="26"/>
  <c r="E156" i="26"/>
  <c r="I156" i="26" s="1"/>
  <c r="E107" i="26"/>
  <c r="I107" i="26" s="1"/>
  <c r="I39" i="26"/>
  <c r="H126" i="26"/>
  <c r="E124" i="26"/>
  <c r="H124" i="26" s="1"/>
  <c r="E199" i="26"/>
  <c r="I199" i="26" s="1"/>
  <c r="E164" i="26"/>
  <c r="H164" i="26" s="1"/>
  <c r="I183" i="26"/>
  <c r="C36" i="26"/>
  <c r="H28" i="26"/>
  <c r="H234" i="26"/>
  <c r="E153" i="26"/>
  <c r="H153" i="26" s="1"/>
  <c r="I304" i="26"/>
  <c r="E186" i="26"/>
  <c r="I186" i="26" s="1"/>
  <c r="H318" i="26"/>
  <c r="H290" i="26"/>
  <c r="H136" i="26"/>
  <c r="H20" i="26"/>
  <c r="E307" i="26"/>
  <c r="H117" i="26"/>
  <c r="E8" i="26"/>
  <c r="H319" i="26"/>
  <c r="E207" i="26"/>
  <c r="I207" i="26" s="1"/>
  <c r="E37" i="26"/>
  <c r="H37" i="26" s="1"/>
  <c r="E196" i="26"/>
  <c r="I196" i="26" s="1"/>
  <c r="H324" i="26"/>
  <c r="H247" i="26"/>
  <c r="G35" i="26"/>
  <c r="G34" i="26" s="1"/>
  <c r="E297" i="26"/>
  <c r="I297" i="26" s="1"/>
  <c r="H244" i="26"/>
  <c r="H268" i="26"/>
  <c r="H249" i="26"/>
  <c r="H225" i="26"/>
  <c r="I285" i="20"/>
  <c r="H274" i="26"/>
  <c r="H226" i="26"/>
  <c r="I236" i="26"/>
  <c r="H238" i="26"/>
  <c r="H243" i="26"/>
  <c r="H223" i="26"/>
  <c r="E245" i="26"/>
  <c r="H245" i="26" s="1"/>
  <c r="H224" i="26"/>
  <c r="H233" i="26"/>
  <c r="H266" i="26"/>
  <c r="G220" i="20"/>
  <c r="G219" i="20" s="1"/>
  <c r="H242" i="26"/>
  <c r="H277" i="26"/>
  <c r="H257" i="26"/>
  <c r="H256" i="26"/>
  <c r="H264" i="26"/>
  <c r="E279" i="26"/>
  <c r="I279" i="26" s="1"/>
  <c r="H237" i="26"/>
  <c r="G227" i="26"/>
  <c r="G220" i="26" s="1"/>
  <c r="G219" i="26" s="1"/>
  <c r="E271" i="26"/>
  <c r="H271" i="26" s="1"/>
  <c r="E280" i="26"/>
  <c r="I280" i="26" s="1"/>
  <c r="D262" i="20"/>
  <c r="D227" i="26"/>
  <c r="E227" i="26" s="1"/>
  <c r="E231" i="26"/>
  <c r="H231" i="26" s="1"/>
  <c r="H281" i="26"/>
  <c r="E240" i="26"/>
  <c r="H240" i="26" s="1"/>
  <c r="H285" i="26"/>
  <c r="C262" i="26"/>
  <c r="H235" i="26"/>
  <c r="E230" i="26"/>
  <c r="H230" i="26" s="1"/>
  <c r="I245" i="26"/>
  <c r="D221" i="26"/>
  <c r="E221" i="26" s="1"/>
  <c r="E254" i="26"/>
  <c r="G262" i="20"/>
  <c r="H284" i="26"/>
  <c r="H259" i="26"/>
  <c r="H267" i="26"/>
  <c r="I256" i="26"/>
  <c r="D250" i="26"/>
  <c r="D248" i="26" s="1"/>
  <c r="E248" i="26" s="1"/>
  <c r="H248" i="26" s="1"/>
  <c r="E246" i="26"/>
  <c r="I246" i="26" s="1"/>
  <c r="H270" i="26"/>
  <c r="G254" i="26"/>
  <c r="G265" i="26"/>
  <c r="G263" i="26" s="1"/>
  <c r="H275" i="26"/>
  <c r="H298" i="26"/>
  <c r="H282" i="26"/>
  <c r="I266" i="26"/>
  <c r="G269" i="26"/>
  <c r="H91" i="26"/>
  <c r="I91" i="26"/>
  <c r="I61" i="26"/>
  <c r="H61" i="26"/>
  <c r="I222" i="26"/>
  <c r="H222" i="26"/>
  <c r="H251" i="26"/>
  <c r="I251" i="26"/>
  <c r="H196" i="26"/>
  <c r="I190" i="26"/>
  <c r="H190" i="26"/>
  <c r="H140" i="26"/>
  <c r="I140" i="26"/>
  <c r="I194" i="26"/>
  <c r="H194" i="26"/>
  <c r="I228" i="26"/>
  <c r="H228" i="26"/>
  <c r="H48" i="26"/>
  <c r="I48" i="26"/>
  <c r="I99" i="26"/>
  <c r="H99" i="26"/>
  <c r="E187" i="26"/>
  <c r="I165" i="26"/>
  <c r="H42" i="26"/>
  <c r="G14" i="26"/>
  <c r="H14" i="26" s="1"/>
  <c r="E115" i="26"/>
  <c r="E241" i="26"/>
  <c r="H338" i="26"/>
  <c r="E325" i="26"/>
  <c r="H325" i="26" s="1"/>
  <c r="I202" i="26"/>
  <c r="E47" i="26"/>
  <c r="H47" i="26" s="1"/>
  <c r="D193" i="26"/>
  <c r="E193" i="26" s="1"/>
  <c r="D269" i="26"/>
  <c r="E269" i="26" s="1"/>
  <c r="D220" i="20"/>
  <c r="D219" i="20" s="1"/>
  <c r="H212" i="26"/>
  <c r="E255" i="26"/>
  <c r="I255" i="26" s="1"/>
  <c r="I197" i="26"/>
  <c r="G115" i="26"/>
  <c r="G112" i="26" s="1"/>
  <c r="G111" i="26" s="1"/>
  <c r="H183" i="26"/>
  <c r="H215" i="26"/>
  <c r="E273" i="26"/>
  <c r="H309" i="26"/>
  <c r="D32" i="26"/>
  <c r="E32" i="26" s="1"/>
  <c r="E33" i="26"/>
  <c r="E116" i="26"/>
  <c r="H310" i="26"/>
  <c r="I92" i="26"/>
  <c r="H29" i="26"/>
  <c r="G182" i="26"/>
  <c r="G172" i="26" s="1"/>
  <c r="E108" i="26"/>
  <c r="H288" i="26"/>
  <c r="H239" i="26"/>
  <c r="I200" i="26"/>
  <c r="I117" i="26"/>
  <c r="G307" i="26"/>
  <c r="G301" i="26" s="1"/>
  <c r="E208" i="26"/>
  <c r="E272" i="26"/>
  <c r="H10" i="26"/>
  <c r="I128" i="26"/>
  <c r="D35" i="26"/>
  <c r="D300" i="26"/>
  <c r="O35" i="5" s="1"/>
  <c r="I326" i="26"/>
  <c r="G300" i="20"/>
  <c r="H261" i="26"/>
  <c r="H258" i="26"/>
  <c r="H204" i="26"/>
  <c r="H195" i="26"/>
  <c r="H156" i="26"/>
  <c r="I124" i="26"/>
  <c r="C112" i="26"/>
  <c r="C111" i="26" s="1"/>
  <c r="H128" i="26"/>
  <c r="I253" i="26"/>
  <c r="H214" i="26"/>
  <c r="H68" i="26"/>
  <c r="E86" i="26"/>
  <c r="H86" i="26" s="1"/>
  <c r="H92" i="26"/>
  <c r="I47" i="26"/>
  <c r="I8" i="26"/>
  <c r="H8" i="26"/>
  <c r="H316" i="26"/>
  <c r="E301" i="26"/>
  <c r="D300" i="20"/>
  <c r="E308" i="26"/>
  <c r="I308" i="26" s="1"/>
  <c r="E313" i="26"/>
  <c r="H206" i="26"/>
  <c r="H327" i="26"/>
  <c r="I312" i="26"/>
  <c r="H312" i="26"/>
  <c r="E265" i="26"/>
  <c r="E263" i="26"/>
  <c r="C220" i="26"/>
  <c r="H173" i="26"/>
  <c r="C172" i="26"/>
  <c r="H152" i="26"/>
  <c r="H199" i="26"/>
  <c r="H149" i="26"/>
  <c r="H197" i="26"/>
  <c r="H189" i="26"/>
  <c r="E163" i="26"/>
  <c r="I163" i="26" s="1"/>
  <c r="E36" i="26"/>
  <c r="H36" i="26" s="1"/>
  <c r="E40" i="26"/>
  <c r="H141" i="26"/>
  <c r="H175" i="26"/>
  <c r="H50" i="26"/>
  <c r="I50" i="26"/>
  <c r="C35" i="26"/>
  <c r="C34" i="26" s="1"/>
  <c r="H297" i="26"/>
  <c r="H46" i="26"/>
  <c r="E317" i="26"/>
  <c r="C300" i="26"/>
  <c r="I148" i="26"/>
  <c r="I14" i="26"/>
  <c r="I46" i="26"/>
  <c r="I229" i="26"/>
  <c r="H229" i="26"/>
  <c r="H148" i="26"/>
  <c r="H109" i="20"/>
  <c r="H109" i="8"/>
  <c r="H109" i="23"/>
  <c r="H109" i="22"/>
  <c r="H109" i="21"/>
  <c r="H109" i="3"/>
  <c r="H109" i="18"/>
  <c r="I109" i="15"/>
  <c r="H109" i="13"/>
  <c r="H109" i="12"/>
  <c r="H109" i="11"/>
  <c r="H109" i="10"/>
  <c r="H109" i="9"/>
  <c r="H109" i="7"/>
  <c r="H109" i="6"/>
  <c r="H109" i="25"/>
  <c r="H109" i="24"/>
  <c r="H109" i="4"/>
  <c r="H109" i="2"/>
  <c r="H109" i="1"/>
  <c r="I335" i="26" l="1"/>
  <c r="G300" i="26"/>
  <c r="R35" i="5" s="1"/>
  <c r="I9" i="26"/>
  <c r="D34" i="26"/>
  <c r="I153" i="26"/>
  <c r="I154" i="26"/>
  <c r="G31" i="20"/>
  <c r="G13" i="20" s="1"/>
  <c r="I164" i="26"/>
  <c r="D31" i="20"/>
  <c r="D13" i="20" s="1"/>
  <c r="D12" i="20" s="1"/>
  <c r="D341" i="20" s="1"/>
  <c r="D381" i="20" s="1"/>
  <c r="I36" i="26"/>
  <c r="H205" i="26"/>
  <c r="D135" i="26"/>
  <c r="E135" i="26" s="1"/>
  <c r="H135" i="26" s="1"/>
  <c r="E139" i="26"/>
  <c r="D172" i="26"/>
  <c r="E172" i="26" s="1"/>
  <c r="H172" i="26" s="1"/>
  <c r="H115" i="26"/>
  <c r="I127" i="26"/>
  <c r="H127" i="26"/>
  <c r="I325" i="26"/>
  <c r="H107" i="26"/>
  <c r="D112" i="26"/>
  <c r="D111" i="26" s="1"/>
  <c r="E111" i="26" s="1"/>
  <c r="H111" i="26" s="1"/>
  <c r="I37" i="26"/>
  <c r="I193" i="26"/>
  <c r="H193" i="26"/>
  <c r="I301" i="26"/>
  <c r="H207" i="26"/>
  <c r="H307" i="26"/>
  <c r="G31" i="26"/>
  <c r="G13" i="26" s="1"/>
  <c r="F35" i="5" s="1"/>
  <c r="H182" i="26"/>
  <c r="I115" i="26"/>
  <c r="H186" i="26"/>
  <c r="I182" i="26"/>
  <c r="I230" i="26"/>
  <c r="I271" i="26"/>
  <c r="H279" i="26"/>
  <c r="I240" i="26"/>
  <c r="G218" i="20"/>
  <c r="H254" i="26"/>
  <c r="H263" i="26"/>
  <c r="H265" i="26"/>
  <c r="D218" i="20"/>
  <c r="H280" i="26"/>
  <c r="D262" i="26"/>
  <c r="E262" i="26" s="1"/>
  <c r="I269" i="26"/>
  <c r="I227" i="26"/>
  <c r="H227" i="26"/>
  <c r="I248" i="26"/>
  <c r="I231" i="26"/>
  <c r="I221" i="26"/>
  <c r="H221" i="26"/>
  <c r="H269" i="26"/>
  <c r="I254" i="26"/>
  <c r="E250" i="26"/>
  <c r="H250" i="26" s="1"/>
  <c r="H246" i="26"/>
  <c r="D220" i="26"/>
  <c r="D219" i="26" s="1"/>
  <c r="I265" i="26"/>
  <c r="G262" i="26"/>
  <c r="G218" i="26" s="1"/>
  <c r="L35" i="5" s="1"/>
  <c r="I32" i="26"/>
  <c r="H32" i="26"/>
  <c r="I187" i="26"/>
  <c r="H187" i="26"/>
  <c r="H301" i="26"/>
  <c r="I273" i="26"/>
  <c r="H273" i="26"/>
  <c r="H241" i="26"/>
  <c r="I241" i="26"/>
  <c r="H33" i="26"/>
  <c r="I33" i="26"/>
  <c r="I60" i="26"/>
  <c r="H272" i="26"/>
  <c r="I272" i="26"/>
  <c r="H255" i="26"/>
  <c r="H208" i="26"/>
  <c r="I208" i="26"/>
  <c r="I108" i="26"/>
  <c r="H108" i="26"/>
  <c r="I307" i="26"/>
  <c r="H308" i="26"/>
  <c r="I116" i="26"/>
  <c r="H116" i="26"/>
  <c r="I86" i="26"/>
  <c r="E300" i="26"/>
  <c r="P35" i="5" s="1"/>
  <c r="N35" i="5"/>
  <c r="H313" i="26"/>
  <c r="I313" i="26"/>
  <c r="I263" i="26"/>
  <c r="C219" i="26"/>
  <c r="H163" i="26"/>
  <c r="H40" i="26"/>
  <c r="I40" i="26"/>
  <c r="E35" i="26"/>
  <c r="H35" i="26" s="1"/>
  <c r="I317" i="26"/>
  <c r="H317" i="26"/>
  <c r="C31" i="26"/>
  <c r="E34" i="26"/>
  <c r="G12" i="20" l="1"/>
  <c r="G7" i="20" s="1"/>
  <c r="D31" i="26"/>
  <c r="D13" i="26" s="1"/>
  <c r="C35" i="5" s="1"/>
  <c r="I135" i="26"/>
  <c r="I172" i="26"/>
  <c r="H139" i="26"/>
  <c r="I139" i="26"/>
  <c r="E112" i="26"/>
  <c r="E220" i="26"/>
  <c r="I220" i="26" s="1"/>
  <c r="D218" i="26"/>
  <c r="I35" i="5" s="1"/>
  <c r="I250" i="26"/>
  <c r="I262" i="26"/>
  <c r="G12" i="26"/>
  <c r="G7" i="26" s="1"/>
  <c r="X35" i="5" s="1"/>
  <c r="H262" i="26"/>
  <c r="D7" i="20"/>
  <c r="H300" i="26"/>
  <c r="I300" i="26"/>
  <c r="G341" i="20"/>
  <c r="G381" i="20" s="1"/>
  <c r="E219" i="26"/>
  <c r="C218" i="26"/>
  <c r="I111" i="26"/>
  <c r="I35" i="26"/>
  <c r="I34" i="26"/>
  <c r="C13" i="26"/>
  <c r="B35" i="5" s="1"/>
  <c r="H34" i="26"/>
  <c r="E31" i="26" l="1"/>
  <c r="H220" i="26"/>
  <c r="H112" i="26"/>
  <c r="I112" i="26"/>
  <c r="D12" i="26"/>
  <c r="D341" i="26" s="1"/>
  <c r="D381" i="26" s="1"/>
  <c r="G341" i="26"/>
  <c r="G381" i="26" s="1"/>
  <c r="E218" i="26"/>
  <c r="J35" i="5" s="1"/>
  <c r="H35" i="5"/>
  <c r="I219" i="26"/>
  <c r="H219" i="26"/>
  <c r="I31" i="26"/>
  <c r="H31" i="26"/>
  <c r="C12" i="26"/>
  <c r="E13" i="26"/>
  <c r="D35" i="5" s="1"/>
  <c r="D7" i="26" l="1"/>
  <c r="U35" i="5" s="1"/>
  <c r="H218" i="26"/>
  <c r="I218" i="26"/>
  <c r="I13" i="26"/>
  <c r="H13" i="26"/>
  <c r="E12" i="26"/>
  <c r="C341" i="26"/>
  <c r="C7" i="26"/>
  <c r="T35" i="5" s="1"/>
  <c r="E340" i="3"/>
  <c r="E338" i="3"/>
  <c r="I338" i="3" s="1"/>
  <c r="E337" i="3"/>
  <c r="E336" i="3"/>
  <c r="I336" i="3" s="1"/>
  <c r="G335" i="3"/>
  <c r="D335" i="3"/>
  <c r="C335" i="3"/>
  <c r="H334" i="3"/>
  <c r="E334" i="3"/>
  <c r="I334" i="3" s="1"/>
  <c r="E333" i="3"/>
  <c r="H333" i="3" s="1"/>
  <c r="E332" i="3"/>
  <c r="I332" i="3" s="1"/>
  <c r="E331" i="3"/>
  <c r="H331" i="3" s="1"/>
  <c r="E330" i="3"/>
  <c r="I330" i="3" s="1"/>
  <c r="E329" i="3"/>
  <c r="H329" i="3" s="1"/>
  <c r="E328" i="3"/>
  <c r="I328" i="3" s="1"/>
  <c r="E327" i="3"/>
  <c r="H327" i="3" s="1"/>
  <c r="E326" i="3"/>
  <c r="I326" i="3" s="1"/>
  <c r="G325" i="3"/>
  <c r="G317" i="3" s="1"/>
  <c r="D325" i="3"/>
  <c r="C325" i="3"/>
  <c r="C317" i="3" s="1"/>
  <c r="E324" i="3"/>
  <c r="I324" i="3" s="1"/>
  <c r="E323" i="3"/>
  <c r="H322" i="3"/>
  <c r="E322" i="3"/>
  <c r="I322" i="3" s="1"/>
  <c r="E321" i="3"/>
  <c r="I321" i="3" s="1"/>
  <c r="E320" i="3"/>
  <c r="I320" i="3" s="1"/>
  <c r="H319" i="3"/>
  <c r="E319" i="3"/>
  <c r="I319" i="3" s="1"/>
  <c r="E318" i="3"/>
  <c r="D317" i="3"/>
  <c r="E316" i="3"/>
  <c r="I316" i="3" s="1"/>
  <c r="E315" i="3"/>
  <c r="H315" i="3" s="1"/>
  <c r="E314" i="3"/>
  <c r="I314" i="3" s="1"/>
  <c r="E313" i="3"/>
  <c r="H313" i="3" s="1"/>
  <c r="G312" i="3"/>
  <c r="D312" i="3"/>
  <c r="C312" i="3"/>
  <c r="E311" i="3"/>
  <c r="I311" i="3" s="1"/>
  <c r="E310" i="3"/>
  <c r="E309" i="3"/>
  <c r="E308" i="3"/>
  <c r="G307" i="3"/>
  <c r="G301" i="3" s="1"/>
  <c r="D307" i="3"/>
  <c r="D301" i="3" s="1"/>
  <c r="C307" i="3"/>
  <c r="E307" i="3" s="1"/>
  <c r="H306" i="3"/>
  <c r="E306" i="3"/>
  <c r="I306" i="3" s="1"/>
  <c r="E305" i="3"/>
  <c r="H305" i="3" s="1"/>
  <c r="E304" i="3"/>
  <c r="I304" i="3" s="1"/>
  <c r="E303" i="3"/>
  <c r="I303" i="3" s="1"/>
  <c r="H302" i="3"/>
  <c r="E302" i="3"/>
  <c r="I302" i="3" s="1"/>
  <c r="E299" i="3"/>
  <c r="I299" i="3" s="1"/>
  <c r="E298" i="3"/>
  <c r="I298" i="3" s="1"/>
  <c r="G297" i="3"/>
  <c r="D297" i="3"/>
  <c r="C297" i="3"/>
  <c r="E297" i="3" s="1"/>
  <c r="E293" i="3"/>
  <c r="H292" i="3"/>
  <c r="E292" i="3"/>
  <c r="I292" i="3" s="1"/>
  <c r="E291" i="3"/>
  <c r="E290" i="3"/>
  <c r="I290" i="3" s="1"/>
  <c r="E289" i="3"/>
  <c r="E288" i="3"/>
  <c r="I288" i="3" s="1"/>
  <c r="E287" i="3"/>
  <c r="H286" i="3"/>
  <c r="E286" i="3"/>
  <c r="I286" i="3" s="1"/>
  <c r="E284" i="3"/>
  <c r="E283" i="3"/>
  <c r="I283" i="3" s="1"/>
  <c r="E282" i="3"/>
  <c r="E281" i="3"/>
  <c r="I281" i="3" s="1"/>
  <c r="E280" i="3"/>
  <c r="G279" i="3"/>
  <c r="D279" i="3"/>
  <c r="C279" i="3"/>
  <c r="E278" i="3"/>
  <c r="I278" i="3" s="1"/>
  <c r="E277" i="3"/>
  <c r="I277" i="3" s="1"/>
  <c r="E276" i="3"/>
  <c r="I276" i="3" s="1"/>
  <c r="E275" i="3"/>
  <c r="I275" i="3" s="1"/>
  <c r="E274" i="3"/>
  <c r="I274" i="3" s="1"/>
  <c r="E273" i="3"/>
  <c r="I273" i="3" s="1"/>
  <c r="G272" i="3"/>
  <c r="D272" i="3"/>
  <c r="C272" i="3"/>
  <c r="C271" i="3" s="1"/>
  <c r="E270" i="3"/>
  <c r="I270" i="3" s="1"/>
  <c r="G269" i="3"/>
  <c r="D269" i="3"/>
  <c r="C269" i="3"/>
  <c r="E268" i="3"/>
  <c r="I268" i="3" s="1"/>
  <c r="E267" i="3"/>
  <c r="E266" i="3"/>
  <c r="I266" i="3" s="1"/>
  <c r="G265" i="3"/>
  <c r="G263" i="3" s="1"/>
  <c r="D265" i="3"/>
  <c r="D263" i="3" s="1"/>
  <c r="C265" i="3"/>
  <c r="C263" i="3" s="1"/>
  <c r="E264" i="3"/>
  <c r="H264" i="3" s="1"/>
  <c r="E261" i="3"/>
  <c r="I261" i="3" s="1"/>
  <c r="E256" i="3"/>
  <c r="I256" i="3" s="1"/>
  <c r="E255" i="3"/>
  <c r="I255" i="3" s="1"/>
  <c r="G254" i="3"/>
  <c r="D254" i="3"/>
  <c r="C254" i="3"/>
  <c r="E254" i="3" s="1"/>
  <c r="E253" i="3"/>
  <c r="I253" i="3" s="1"/>
  <c r="E252" i="3"/>
  <c r="E251" i="3"/>
  <c r="I251" i="3" s="1"/>
  <c r="G250" i="3"/>
  <c r="G248" i="3" s="1"/>
  <c r="D250" i="3"/>
  <c r="D248" i="3" s="1"/>
  <c r="C250" i="3"/>
  <c r="E250" i="3" s="1"/>
  <c r="E249" i="3"/>
  <c r="I249" i="3" s="1"/>
  <c r="C248" i="3"/>
  <c r="E247" i="3"/>
  <c r="I247" i="3" s="1"/>
  <c r="E246" i="3"/>
  <c r="I246" i="3" s="1"/>
  <c r="G245" i="3"/>
  <c r="D245" i="3"/>
  <c r="C245" i="3"/>
  <c r="E245" i="3" s="1"/>
  <c r="E244" i="3"/>
  <c r="I244" i="3" s="1"/>
  <c r="E243" i="3"/>
  <c r="I243" i="3" s="1"/>
  <c r="E242" i="3"/>
  <c r="I242" i="3" s="1"/>
  <c r="E241" i="3"/>
  <c r="I241" i="3" s="1"/>
  <c r="G240" i="3"/>
  <c r="D240" i="3"/>
  <c r="C240" i="3"/>
  <c r="E239" i="3"/>
  <c r="E238" i="3"/>
  <c r="I238" i="3" s="1"/>
  <c r="E237" i="3"/>
  <c r="E236" i="3"/>
  <c r="E235" i="3"/>
  <c r="E234" i="3"/>
  <c r="I234" i="3" s="1"/>
  <c r="E233" i="3"/>
  <c r="E232" i="3"/>
  <c r="I232" i="3" s="1"/>
  <c r="E231" i="3"/>
  <c r="G230" i="3"/>
  <c r="D230" i="3"/>
  <c r="D229" i="3" s="1"/>
  <c r="C230" i="3"/>
  <c r="C229" i="3" s="1"/>
  <c r="G229" i="3"/>
  <c r="E228" i="3"/>
  <c r="I228" i="3" s="1"/>
  <c r="G227" i="3"/>
  <c r="D227" i="3"/>
  <c r="C227" i="3"/>
  <c r="E226" i="3"/>
  <c r="I226" i="3" s="1"/>
  <c r="E225" i="3"/>
  <c r="I225" i="3" s="1"/>
  <c r="E224" i="3"/>
  <c r="I224" i="3" s="1"/>
  <c r="E223" i="3"/>
  <c r="I223" i="3" s="1"/>
  <c r="E222" i="3"/>
  <c r="I222" i="3" s="1"/>
  <c r="G221" i="3"/>
  <c r="D221" i="3"/>
  <c r="C221" i="3"/>
  <c r="E217" i="3"/>
  <c r="I217" i="3" s="1"/>
  <c r="E216" i="3"/>
  <c r="I216" i="3" s="1"/>
  <c r="G214" i="3"/>
  <c r="D214" i="3"/>
  <c r="C214" i="3"/>
  <c r="E214" i="3" s="1"/>
  <c r="E213" i="3"/>
  <c r="I213" i="3" s="1"/>
  <c r="E212" i="3"/>
  <c r="E211" i="3"/>
  <c r="I211" i="3" s="1"/>
  <c r="E210" i="3"/>
  <c r="E209" i="3"/>
  <c r="I209" i="3" s="1"/>
  <c r="E208" i="3"/>
  <c r="G207" i="3"/>
  <c r="D207" i="3"/>
  <c r="C207" i="3"/>
  <c r="E207" i="3" s="1"/>
  <c r="E206" i="3"/>
  <c r="I206" i="3" s="1"/>
  <c r="E205" i="3"/>
  <c r="I205" i="3" s="1"/>
  <c r="G204" i="3"/>
  <c r="D204" i="3"/>
  <c r="C204" i="3"/>
  <c r="E203" i="3"/>
  <c r="I203" i="3" s="1"/>
  <c r="E202" i="3"/>
  <c r="H202" i="3" s="1"/>
  <c r="E201" i="3"/>
  <c r="I201" i="3" s="1"/>
  <c r="E200" i="3"/>
  <c r="H200" i="3" s="1"/>
  <c r="G199" i="3"/>
  <c r="D199" i="3"/>
  <c r="C199" i="3"/>
  <c r="E198" i="3"/>
  <c r="I198" i="3" s="1"/>
  <c r="E197" i="3"/>
  <c r="I197" i="3" s="1"/>
  <c r="G196" i="3"/>
  <c r="D196" i="3"/>
  <c r="C196" i="3"/>
  <c r="E196" i="3" s="1"/>
  <c r="I196" i="3" s="1"/>
  <c r="E195" i="3"/>
  <c r="E194" i="3"/>
  <c r="H194" i="3" s="1"/>
  <c r="G193" i="3"/>
  <c r="D193" i="3"/>
  <c r="C193" i="3"/>
  <c r="E192" i="3"/>
  <c r="I192" i="3" s="1"/>
  <c r="I191" i="3"/>
  <c r="E191" i="3"/>
  <c r="H191" i="3" s="1"/>
  <c r="E190" i="3"/>
  <c r="I190" i="3" s="1"/>
  <c r="G189" i="3"/>
  <c r="D189" i="3"/>
  <c r="C189" i="3"/>
  <c r="E188" i="3"/>
  <c r="I188" i="3" s="1"/>
  <c r="E187" i="3"/>
  <c r="H187" i="3" s="1"/>
  <c r="D186" i="3"/>
  <c r="C186" i="3"/>
  <c r="E186" i="3" s="1"/>
  <c r="E185" i="3"/>
  <c r="I185" i="3" s="1"/>
  <c r="E184" i="3"/>
  <c r="I184" i="3" s="1"/>
  <c r="E183" i="3"/>
  <c r="I183" i="3" s="1"/>
  <c r="D182" i="3"/>
  <c r="D172" i="3" s="1"/>
  <c r="C182" i="3"/>
  <c r="E181" i="3"/>
  <c r="I181" i="3" s="1"/>
  <c r="E180" i="3"/>
  <c r="E179" i="3"/>
  <c r="I179" i="3" s="1"/>
  <c r="E178" i="3"/>
  <c r="E177" i="3"/>
  <c r="I177" i="3" s="1"/>
  <c r="E176" i="3"/>
  <c r="E175" i="3"/>
  <c r="I175" i="3" s="1"/>
  <c r="E174" i="3"/>
  <c r="E173" i="3"/>
  <c r="I173" i="3" s="1"/>
  <c r="E171" i="3"/>
  <c r="I171" i="3" s="1"/>
  <c r="E170" i="3"/>
  <c r="H170" i="3" s="1"/>
  <c r="E169" i="3"/>
  <c r="I169" i="3" s="1"/>
  <c r="E168" i="3"/>
  <c r="H168" i="3" s="1"/>
  <c r="E167" i="3"/>
  <c r="I167" i="3" s="1"/>
  <c r="E166" i="3"/>
  <c r="H166" i="3" s="1"/>
  <c r="E165" i="3"/>
  <c r="I165" i="3" s="1"/>
  <c r="G164" i="3"/>
  <c r="D164" i="3"/>
  <c r="C164" i="3"/>
  <c r="G163" i="3"/>
  <c r="D163" i="3"/>
  <c r="C163" i="3"/>
  <c r="E162" i="3"/>
  <c r="I162" i="3" s="1"/>
  <c r="E161" i="3"/>
  <c r="H161" i="3" s="1"/>
  <c r="E160" i="3"/>
  <c r="I160" i="3" s="1"/>
  <c r="E159" i="3"/>
  <c r="I159" i="3" s="1"/>
  <c r="E158" i="3"/>
  <c r="I158" i="3" s="1"/>
  <c r="E157" i="3"/>
  <c r="I157" i="3" s="1"/>
  <c r="E156" i="3"/>
  <c r="I156" i="3" s="1"/>
  <c r="E155" i="3"/>
  <c r="I155" i="3" s="1"/>
  <c r="G154" i="3"/>
  <c r="D154" i="3"/>
  <c r="E154" i="3" s="1"/>
  <c r="C154" i="3"/>
  <c r="G153" i="3"/>
  <c r="D153" i="3"/>
  <c r="C153" i="3"/>
  <c r="E153" i="3" s="1"/>
  <c r="E152" i="3"/>
  <c r="I152" i="3" s="1"/>
  <c r="E151" i="3"/>
  <c r="H151" i="3" s="1"/>
  <c r="E150" i="3"/>
  <c r="I150" i="3" s="1"/>
  <c r="E149" i="3"/>
  <c r="H149" i="3" s="1"/>
  <c r="G148" i="3"/>
  <c r="D148" i="3"/>
  <c r="C148" i="3"/>
  <c r="E148" i="3" s="1"/>
  <c r="H147" i="3"/>
  <c r="E147" i="3"/>
  <c r="I147" i="3" s="1"/>
  <c r="E146" i="3"/>
  <c r="I146" i="3" s="1"/>
  <c r="E145" i="3"/>
  <c r="I145" i="3" s="1"/>
  <c r="E144" i="3"/>
  <c r="I144" i="3" s="1"/>
  <c r="E143" i="3"/>
  <c r="I143" i="3" s="1"/>
  <c r="E142" i="3"/>
  <c r="I142" i="3" s="1"/>
  <c r="E141" i="3"/>
  <c r="I141" i="3" s="1"/>
  <c r="E140" i="3"/>
  <c r="I140" i="3" s="1"/>
  <c r="G139" i="3"/>
  <c r="G135" i="3" s="1"/>
  <c r="D139" i="3"/>
  <c r="D135" i="3" s="1"/>
  <c r="C139" i="3"/>
  <c r="E138" i="3"/>
  <c r="I138" i="3" s="1"/>
  <c r="E137" i="3"/>
  <c r="E136" i="3"/>
  <c r="I136" i="3" s="1"/>
  <c r="E134" i="3"/>
  <c r="E133" i="3"/>
  <c r="H133" i="3" s="1"/>
  <c r="E132" i="3"/>
  <c r="I131" i="3"/>
  <c r="E131" i="3"/>
  <c r="H131" i="3" s="1"/>
  <c r="E130" i="3"/>
  <c r="E129" i="3"/>
  <c r="H129" i="3" s="1"/>
  <c r="E128" i="3"/>
  <c r="G127" i="3"/>
  <c r="D127" i="3"/>
  <c r="C127" i="3"/>
  <c r="E126" i="3"/>
  <c r="I126" i="3" s="1"/>
  <c r="E125" i="3"/>
  <c r="I125" i="3" s="1"/>
  <c r="G124" i="3"/>
  <c r="D124" i="3"/>
  <c r="C124" i="3"/>
  <c r="E124" i="3" s="1"/>
  <c r="E123" i="3"/>
  <c r="I123" i="3" s="1"/>
  <c r="E122" i="3"/>
  <c r="I122" i="3" s="1"/>
  <c r="E121" i="3"/>
  <c r="I121" i="3" s="1"/>
  <c r="E120" i="3"/>
  <c r="I120" i="3" s="1"/>
  <c r="E119" i="3"/>
  <c r="I119" i="3" s="1"/>
  <c r="E118" i="3"/>
  <c r="I118" i="3" s="1"/>
  <c r="E117" i="3"/>
  <c r="I117" i="3" s="1"/>
  <c r="E116" i="3"/>
  <c r="I116" i="3" s="1"/>
  <c r="G115" i="3"/>
  <c r="D115" i="3"/>
  <c r="D112" i="3" s="1"/>
  <c r="D111" i="3" s="1"/>
  <c r="C115" i="3"/>
  <c r="E114" i="3"/>
  <c r="E113" i="3"/>
  <c r="I113" i="3" s="1"/>
  <c r="E110" i="3"/>
  <c r="I110" i="3" s="1"/>
  <c r="E108" i="3"/>
  <c r="I108" i="3" s="1"/>
  <c r="G107" i="3"/>
  <c r="D107" i="3"/>
  <c r="C107" i="3"/>
  <c r="E106" i="3"/>
  <c r="I106" i="3" s="1"/>
  <c r="E105" i="3"/>
  <c r="I105" i="3" s="1"/>
  <c r="E104" i="3"/>
  <c r="I104" i="3" s="1"/>
  <c r="E103" i="3"/>
  <c r="I103" i="3" s="1"/>
  <c r="E102" i="3"/>
  <c r="I102" i="3" s="1"/>
  <c r="E100" i="3"/>
  <c r="I100" i="3" s="1"/>
  <c r="E99" i="3"/>
  <c r="I99" i="3" s="1"/>
  <c r="E98" i="3"/>
  <c r="I98" i="3" s="1"/>
  <c r="E97" i="3"/>
  <c r="I97" i="3" s="1"/>
  <c r="E96" i="3"/>
  <c r="I96" i="3" s="1"/>
  <c r="E95" i="3"/>
  <c r="I95" i="3" s="1"/>
  <c r="E94" i="3"/>
  <c r="I94" i="3" s="1"/>
  <c r="E93" i="3"/>
  <c r="I93" i="3" s="1"/>
  <c r="E92" i="3"/>
  <c r="I92" i="3" s="1"/>
  <c r="G91" i="3"/>
  <c r="D91" i="3"/>
  <c r="C91" i="3"/>
  <c r="E90" i="3"/>
  <c r="I90" i="3" s="1"/>
  <c r="E89" i="3"/>
  <c r="E88" i="3"/>
  <c r="I88" i="3" s="1"/>
  <c r="E87" i="3"/>
  <c r="G86" i="3"/>
  <c r="D86" i="3"/>
  <c r="C86" i="3"/>
  <c r="E85" i="3"/>
  <c r="H85" i="3" s="1"/>
  <c r="E68" i="3"/>
  <c r="E67" i="3"/>
  <c r="H67" i="3" s="1"/>
  <c r="E66" i="3"/>
  <c r="E65" i="3"/>
  <c r="H65" i="3" s="1"/>
  <c r="E64" i="3"/>
  <c r="E63" i="3"/>
  <c r="H63" i="3" s="1"/>
  <c r="E62" i="3"/>
  <c r="E61" i="3"/>
  <c r="H61" i="3" s="1"/>
  <c r="G60" i="3"/>
  <c r="D60" i="3"/>
  <c r="C60" i="3"/>
  <c r="E60" i="3" s="1"/>
  <c r="I60" i="3" s="1"/>
  <c r="E54" i="3"/>
  <c r="I54" i="3" s="1"/>
  <c r="E53" i="3"/>
  <c r="E52" i="3"/>
  <c r="H52" i="3" s="1"/>
  <c r="E51" i="3"/>
  <c r="I51" i="3" s="1"/>
  <c r="E50" i="3"/>
  <c r="I50" i="3" s="1"/>
  <c r="E49" i="3"/>
  <c r="E48" i="3"/>
  <c r="H48" i="3" s="1"/>
  <c r="G47" i="3"/>
  <c r="D47" i="3"/>
  <c r="D46" i="3" s="1"/>
  <c r="C47" i="3"/>
  <c r="C46" i="3"/>
  <c r="E45" i="3"/>
  <c r="E44" i="3"/>
  <c r="I44" i="3" s="1"/>
  <c r="E43" i="3"/>
  <c r="E42" i="3"/>
  <c r="I42" i="3" s="1"/>
  <c r="E41" i="3"/>
  <c r="G40" i="3"/>
  <c r="D40" i="3"/>
  <c r="C40" i="3"/>
  <c r="E39" i="3"/>
  <c r="H39" i="3" s="1"/>
  <c r="E38" i="3"/>
  <c r="G37" i="3"/>
  <c r="D37" i="3"/>
  <c r="D36" i="3" s="1"/>
  <c r="C37" i="3"/>
  <c r="E33" i="3"/>
  <c r="G32" i="3"/>
  <c r="D32" i="3"/>
  <c r="E32" i="3" s="1"/>
  <c r="C32" i="3"/>
  <c r="E30" i="3"/>
  <c r="I30" i="3" s="1"/>
  <c r="E29" i="3"/>
  <c r="I29" i="3" s="1"/>
  <c r="E28" i="3"/>
  <c r="I28" i="3" s="1"/>
  <c r="E27" i="3"/>
  <c r="E26" i="3"/>
  <c r="I26" i="3" s="1"/>
  <c r="E25" i="3"/>
  <c r="I25" i="3" s="1"/>
  <c r="E24" i="3"/>
  <c r="I24" i="3" s="1"/>
  <c r="E23" i="3"/>
  <c r="I23" i="3" s="1"/>
  <c r="E22" i="3"/>
  <c r="I22" i="3" s="1"/>
  <c r="E21" i="3"/>
  <c r="I21" i="3" s="1"/>
  <c r="E20" i="3"/>
  <c r="I20" i="3" s="1"/>
  <c r="E19" i="3"/>
  <c r="I19" i="3" s="1"/>
  <c r="E18" i="3"/>
  <c r="I18" i="3" s="1"/>
  <c r="E17" i="3"/>
  <c r="I17" i="3" s="1"/>
  <c r="E16" i="3"/>
  <c r="I16" i="3" s="1"/>
  <c r="E15" i="3"/>
  <c r="I15" i="3" s="1"/>
  <c r="G14" i="3"/>
  <c r="D14" i="3"/>
  <c r="C14" i="3"/>
  <c r="E11" i="3"/>
  <c r="I11" i="3" s="1"/>
  <c r="E10" i="3"/>
  <c r="H10" i="3" s="1"/>
  <c r="E9" i="3"/>
  <c r="I9" i="3" s="1"/>
  <c r="G8" i="3"/>
  <c r="D8" i="3"/>
  <c r="C8" i="3"/>
  <c r="E340" i="4"/>
  <c r="I340" i="4" s="1"/>
  <c r="E338" i="4"/>
  <c r="I338" i="4" s="1"/>
  <c r="E337" i="4"/>
  <c r="I337" i="4" s="1"/>
  <c r="E336" i="4"/>
  <c r="I336" i="4" s="1"/>
  <c r="G335" i="4"/>
  <c r="D335" i="4"/>
  <c r="C335" i="4"/>
  <c r="E334" i="4"/>
  <c r="E333" i="4"/>
  <c r="I333" i="4" s="1"/>
  <c r="E332" i="4"/>
  <c r="E331" i="4"/>
  <c r="I331" i="4" s="1"/>
  <c r="E330" i="4"/>
  <c r="E329" i="4"/>
  <c r="I329" i="4" s="1"/>
  <c r="E328" i="4"/>
  <c r="E327" i="4"/>
  <c r="I327" i="4" s="1"/>
  <c r="E326" i="4"/>
  <c r="G325" i="4"/>
  <c r="D325" i="4"/>
  <c r="C325" i="4"/>
  <c r="E324" i="4"/>
  <c r="I324" i="4" s="1"/>
  <c r="E323" i="4"/>
  <c r="E322" i="4"/>
  <c r="I322" i="4" s="1"/>
  <c r="E321" i="4"/>
  <c r="I321" i="4" s="1"/>
  <c r="E320" i="4"/>
  <c r="I320" i="4" s="1"/>
  <c r="E319" i="4"/>
  <c r="I319" i="4" s="1"/>
  <c r="E318" i="4"/>
  <c r="I318" i="4" s="1"/>
  <c r="G317" i="4"/>
  <c r="D317" i="4"/>
  <c r="E316" i="4"/>
  <c r="I316" i="4" s="1"/>
  <c r="E315" i="4"/>
  <c r="E314" i="4"/>
  <c r="I314" i="4" s="1"/>
  <c r="E313" i="4"/>
  <c r="I313" i="4" s="1"/>
  <c r="G312" i="4"/>
  <c r="D312" i="4"/>
  <c r="C312" i="4"/>
  <c r="E311" i="4"/>
  <c r="H311" i="4" s="1"/>
  <c r="E310" i="4"/>
  <c r="I310" i="4" s="1"/>
  <c r="E309" i="4"/>
  <c r="E308" i="4"/>
  <c r="G307" i="4"/>
  <c r="D307" i="4"/>
  <c r="C307" i="4"/>
  <c r="E306" i="4"/>
  <c r="H306" i="4" s="1"/>
  <c r="E305" i="4"/>
  <c r="E304" i="4"/>
  <c r="H304" i="4" s="1"/>
  <c r="E303" i="4"/>
  <c r="E302" i="4"/>
  <c r="H302" i="4" s="1"/>
  <c r="G301" i="4"/>
  <c r="D301" i="4"/>
  <c r="D300" i="4" s="1"/>
  <c r="O12" i="5" s="1"/>
  <c r="H299" i="4"/>
  <c r="E299" i="4"/>
  <c r="I299" i="4" s="1"/>
  <c r="E298" i="4"/>
  <c r="I298" i="4" s="1"/>
  <c r="G297" i="4"/>
  <c r="D297" i="4"/>
  <c r="C297" i="4"/>
  <c r="E293" i="4"/>
  <c r="I293" i="4" s="1"/>
  <c r="E292" i="4"/>
  <c r="I292" i="4" s="1"/>
  <c r="E291" i="4"/>
  <c r="I291" i="4" s="1"/>
  <c r="H290" i="4"/>
  <c r="E290" i="4"/>
  <c r="I290" i="4" s="1"/>
  <c r="E289" i="4"/>
  <c r="I289" i="4" s="1"/>
  <c r="E288" i="4"/>
  <c r="I288" i="4" s="1"/>
  <c r="E287" i="4"/>
  <c r="I287" i="4" s="1"/>
  <c r="E286" i="4"/>
  <c r="I286" i="4" s="1"/>
  <c r="E284" i="4"/>
  <c r="I284" i="4" s="1"/>
  <c r="E283" i="4"/>
  <c r="I283" i="4" s="1"/>
  <c r="E282" i="4"/>
  <c r="I282" i="4" s="1"/>
  <c r="E281" i="4"/>
  <c r="I281" i="4" s="1"/>
  <c r="E280" i="4"/>
  <c r="I280" i="4" s="1"/>
  <c r="G279" i="4"/>
  <c r="D279" i="4"/>
  <c r="C279" i="4"/>
  <c r="E278" i="4"/>
  <c r="E277" i="4"/>
  <c r="H277" i="4" s="1"/>
  <c r="E276" i="4"/>
  <c r="E275" i="4"/>
  <c r="H275" i="4" s="1"/>
  <c r="E274" i="4"/>
  <c r="E273" i="4"/>
  <c r="H273" i="4" s="1"/>
  <c r="G272" i="4"/>
  <c r="G271" i="4" s="1"/>
  <c r="D272" i="4"/>
  <c r="D271" i="4" s="1"/>
  <c r="C272" i="4"/>
  <c r="C271" i="4" s="1"/>
  <c r="E270" i="4"/>
  <c r="I270" i="4" s="1"/>
  <c r="G269" i="4"/>
  <c r="D269" i="4"/>
  <c r="C269" i="4"/>
  <c r="E268" i="4"/>
  <c r="I268" i="4" s="1"/>
  <c r="E267" i="4"/>
  <c r="I267" i="4" s="1"/>
  <c r="E266" i="4"/>
  <c r="I266" i="4" s="1"/>
  <c r="G265" i="4"/>
  <c r="G263" i="4" s="1"/>
  <c r="D265" i="4"/>
  <c r="D263" i="4" s="1"/>
  <c r="C265" i="4"/>
  <c r="E264" i="4"/>
  <c r="H264" i="4" s="1"/>
  <c r="E261" i="4"/>
  <c r="I261" i="4" s="1"/>
  <c r="E256" i="4"/>
  <c r="I256" i="4" s="1"/>
  <c r="E255" i="4"/>
  <c r="I255" i="4" s="1"/>
  <c r="G254" i="4"/>
  <c r="D254" i="4"/>
  <c r="C254" i="4"/>
  <c r="E254" i="4" s="1"/>
  <c r="E253" i="4"/>
  <c r="I253" i="4" s="1"/>
  <c r="E252" i="4"/>
  <c r="I252" i="4" s="1"/>
  <c r="E251" i="4"/>
  <c r="I251" i="4" s="1"/>
  <c r="G250" i="4"/>
  <c r="D250" i="4"/>
  <c r="C250" i="4"/>
  <c r="E249" i="4"/>
  <c r="H249" i="4" s="1"/>
  <c r="G248" i="4"/>
  <c r="D248" i="4"/>
  <c r="E247" i="4"/>
  <c r="I247" i="4" s="1"/>
  <c r="E246" i="4"/>
  <c r="I246" i="4" s="1"/>
  <c r="G245" i="4"/>
  <c r="D245" i="4"/>
  <c r="C245" i="4"/>
  <c r="E245" i="4" s="1"/>
  <c r="E244" i="4"/>
  <c r="I244" i="4" s="1"/>
  <c r="E243" i="4"/>
  <c r="I243" i="4" s="1"/>
  <c r="E242" i="4"/>
  <c r="I242" i="4" s="1"/>
  <c r="E241" i="4"/>
  <c r="I241" i="4" s="1"/>
  <c r="G240" i="4"/>
  <c r="D240" i="4"/>
  <c r="C240" i="4"/>
  <c r="E239" i="4"/>
  <c r="I239" i="4" s="1"/>
  <c r="E238" i="4"/>
  <c r="I238" i="4" s="1"/>
  <c r="E237" i="4"/>
  <c r="I237" i="4" s="1"/>
  <c r="E236" i="4"/>
  <c r="I236" i="4" s="1"/>
  <c r="E235" i="4"/>
  <c r="I235" i="4" s="1"/>
  <c r="E234" i="4"/>
  <c r="I234" i="4" s="1"/>
  <c r="E233" i="4"/>
  <c r="I233" i="4" s="1"/>
  <c r="E232" i="4"/>
  <c r="I232" i="4" s="1"/>
  <c r="H231" i="4"/>
  <c r="E231" i="4"/>
  <c r="I231" i="4" s="1"/>
  <c r="G230" i="4"/>
  <c r="D230" i="4"/>
  <c r="C230" i="4"/>
  <c r="C229" i="4"/>
  <c r="E228" i="4"/>
  <c r="I228" i="4" s="1"/>
  <c r="G227" i="4"/>
  <c r="D227" i="4"/>
  <c r="C227" i="4"/>
  <c r="E226" i="4"/>
  <c r="I226" i="4" s="1"/>
  <c r="E225" i="4"/>
  <c r="I225" i="4" s="1"/>
  <c r="E224" i="4"/>
  <c r="I224" i="4" s="1"/>
  <c r="E223" i="4"/>
  <c r="I223" i="4" s="1"/>
  <c r="E222" i="4"/>
  <c r="I222" i="4" s="1"/>
  <c r="G221" i="4"/>
  <c r="G220" i="4" s="1"/>
  <c r="D221" i="4"/>
  <c r="C221" i="4"/>
  <c r="C220" i="4" s="1"/>
  <c r="E217" i="4"/>
  <c r="I217" i="4" s="1"/>
  <c r="E216" i="4"/>
  <c r="I216" i="4" s="1"/>
  <c r="G214" i="4"/>
  <c r="D214" i="4"/>
  <c r="C214" i="4"/>
  <c r="E214" i="4" s="1"/>
  <c r="E213" i="4"/>
  <c r="I213" i="4" s="1"/>
  <c r="E212" i="4"/>
  <c r="I212" i="4" s="1"/>
  <c r="E211" i="4"/>
  <c r="I211" i="4" s="1"/>
  <c r="E210" i="4"/>
  <c r="I210" i="4" s="1"/>
  <c r="E209" i="4"/>
  <c r="I209" i="4" s="1"/>
  <c r="E208" i="4"/>
  <c r="I208" i="4" s="1"/>
  <c r="G207" i="4"/>
  <c r="D207" i="4"/>
  <c r="C207" i="4"/>
  <c r="E207" i="4" s="1"/>
  <c r="E206" i="4"/>
  <c r="E205" i="4"/>
  <c r="H205" i="4" s="1"/>
  <c r="G204" i="4"/>
  <c r="D204" i="4"/>
  <c r="C204" i="4"/>
  <c r="E203" i="4"/>
  <c r="I203" i="4" s="1"/>
  <c r="E202" i="4"/>
  <c r="I202" i="4" s="1"/>
  <c r="E201" i="4"/>
  <c r="I201" i="4" s="1"/>
  <c r="E200" i="4"/>
  <c r="I200" i="4" s="1"/>
  <c r="G199" i="4"/>
  <c r="D199" i="4"/>
  <c r="C199" i="4"/>
  <c r="E199" i="4" s="1"/>
  <c r="E198" i="4"/>
  <c r="I198" i="4" s="1"/>
  <c r="E197" i="4"/>
  <c r="I197" i="4" s="1"/>
  <c r="G196" i="4"/>
  <c r="D196" i="4"/>
  <c r="C196" i="4"/>
  <c r="E195" i="4"/>
  <c r="I195" i="4" s="1"/>
  <c r="E194" i="4"/>
  <c r="I194" i="4" s="1"/>
  <c r="G193" i="4"/>
  <c r="D193" i="4"/>
  <c r="C193" i="4"/>
  <c r="E193" i="4" s="1"/>
  <c r="E192" i="4"/>
  <c r="H192" i="4" s="1"/>
  <c r="E191" i="4"/>
  <c r="E190" i="4"/>
  <c r="H190" i="4" s="1"/>
  <c r="G189" i="4"/>
  <c r="D189" i="4"/>
  <c r="C189" i="4"/>
  <c r="E188" i="4"/>
  <c r="I188" i="4" s="1"/>
  <c r="E187" i="4"/>
  <c r="I187" i="4" s="1"/>
  <c r="G186" i="4"/>
  <c r="D186" i="4"/>
  <c r="C186" i="4"/>
  <c r="E185" i="4"/>
  <c r="I185" i="4" s="1"/>
  <c r="E184" i="4"/>
  <c r="I184" i="4" s="1"/>
  <c r="E183" i="4"/>
  <c r="I183" i="4" s="1"/>
  <c r="G182" i="4"/>
  <c r="D182" i="4"/>
  <c r="C182" i="4"/>
  <c r="E181" i="4"/>
  <c r="I181" i="4" s="1"/>
  <c r="E180" i="4"/>
  <c r="I180" i="4" s="1"/>
  <c r="E179" i="4"/>
  <c r="I179" i="4" s="1"/>
  <c r="E178" i="4"/>
  <c r="I178" i="4" s="1"/>
  <c r="E177" i="4"/>
  <c r="I177" i="4" s="1"/>
  <c r="E176" i="4"/>
  <c r="I176" i="4" s="1"/>
  <c r="E175" i="4"/>
  <c r="I175" i="4" s="1"/>
  <c r="E174" i="4"/>
  <c r="I174" i="4" s="1"/>
  <c r="E173" i="4"/>
  <c r="I173" i="4" s="1"/>
  <c r="E171" i="4"/>
  <c r="H171" i="4" s="1"/>
  <c r="E170" i="4"/>
  <c r="E169" i="4"/>
  <c r="H169" i="4" s="1"/>
  <c r="E168" i="4"/>
  <c r="E167" i="4"/>
  <c r="H167" i="4" s="1"/>
  <c r="E166" i="4"/>
  <c r="E165" i="4"/>
  <c r="H165" i="4" s="1"/>
  <c r="G164" i="4"/>
  <c r="D164" i="4"/>
  <c r="C164" i="4"/>
  <c r="G163" i="4"/>
  <c r="D163" i="4"/>
  <c r="C163" i="4"/>
  <c r="E162" i="4"/>
  <c r="I162" i="4" s="1"/>
  <c r="E161" i="4"/>
  <c r="I161" i="4" s="1"/>
  <c r="E160" i="4"/>
  <c r="I160" i="4" s="1"/>
  <c r="E159" i="4"/>
  <c r="I159" i="4" s="1"/>
  <c r="E158" i="4"/>
  <c r="I158" i="4" s="1"/>
  <c r="H157" i="4"/>
  <c r="E157" i="4"/>
  <c r="I157" i="4" s="1"/>
  <c r="E156" i="4"/>
  <c r="I156" i="4" s="1"/>
  <c r="E155" i="4"/>
  <c r="I155" i="4" s="1"/>
  <c r="G154" i="4"/>
  <c r="D154" i="4"/>
  <c r="C154" i="4"/>
  <c r="G153" i="4"/>
  <c r="D153" i="4"/>
  <c r="C153" i="4"/>
  <c r="E152" i="4"/>
  <c r="I152" i="4" s="1"/>
  <c r="E151" i="4"/>
  <c r="I151" i="4" s="1"/>
  <c r="E150" i="4"/>
  <c r="H150" i="4" s="1"/>
  <c r="E149" i="4"/>
  <c r="I149" i="4" s="1"/>
  <c r="G148" i="4"/>
  <c r="D148" i="4"/>
  <c r="C148" i="4"/>
  <c r="E147" i="4"/>
  <c r="H147" i="4" s="1"/>
  <c r="E146" i="4"/>
  <c r="I146" i="4" s="1"/>
  <c r="E145" i="4"/>
  <c r="H145" i="4" s="1"/>
  <c r="E144" i="4"/>
  <c r="I144" i="4" s="1"/>
  <c r="E143" i="4"/>
  <c r="H143" i="4" s="1"/>
  <c r="E142" i="4"/>
  <c r="I142" i="4" s="1"/>
  <c r="E141" i="4"/>
  <c r="H141" i="4" s="1"/>
  <c r="E140" i="4"/>
  <c r="I140" i="4" s="1"/>
  <c r="G139" i="4"/>
  <c r="D139" i="4"/>
  <c r="D135" i="4" s="1"/>
  <c r="C139" i="4"/>
  <c r="E138" i="4"/>
  <c r="E137" i="4"/>
  <c r="I137" i="4" s="1"/>
  <c r="E136" i="4"/>
  <c r="E134" i="4"/>
  <c r="H134" i="4" s="1"/>
  <c r="E133" i="4"/>
  <c r="I133" i="4" s="1"/>
  <c r="E132" i="4"/>
  <c r="H132" i="4" s="1"/>
  <c r="E131" i="4"/>
  <c r="I131" i="4" s="1"/>
  <c r="E130" i="4"/>
  <c r="H130" i="4" s="1"/>
  <c r="E129" i="4"/>
  <c r="I129" i="4" s="1"/>
  <c r="I128" i="4"/>
  <c r="E128" i="4"/>
  <c r="H128" i="4" s="1"/>
  <c r="G127" i="4"/>
  <c r="D127" i="4"/>
  <c r="C127" i="4"/>
  <c r="E127" i="4" s="1"/>
  <c r="E126" i="4"/>
  <c r="H126" i="4" s="1"/>
  <c r="E125" i="4"/>
  <c r="H125" i="4" s="1"/>
  <c r="G124" i="4"/>
  <c r="D124" i="4"/>
  <c r="C124" i="4"/>
  <c r="E123" i="4"/>
  <c r="I123" i="4" s="1"/>
  <c r="I122" i="4"/>
  <c r="H122" i="4"/>
  <c r="E122" i="4"/>
  <c r="E121" i="4"/>
  <c r="E120" i="4"/>
  <c r="I120" i="4" s="1"/>
  <c r="E119" i="4"/>
  <c r="I119" i="4" s="1"/>
  <c r="E118" i="4"/>
  <c r="I118" i="4" s="1"/>
  <c r="E117" i="4"/>
  <c r="I117" i="4" s="1"/>
  <c r="H116" i="4"/>
  <c r="E116" i="4"/>
  <c r="I116" i="4" s="1"/>
  <c r="G115" i="4"/>
  <c r="D115" i="4"/>
  <c r="C115" i="4"/>
  <c r="E114" i="4"/>
  <c r="I114" i="4" s="1"/>
  <c r="E113" i="4"/>
  <c r="E110" i="4"/>
  <c r="H110" i="4" s="1"/>
  <c r="E108" i="4"/>
  <c r="H108" i="4" s="1"/>
  <c r="G107" i="4"/>
  <c r="D107" i="4"/>
  <c r="C107" i="4"/>
  <c r="E107" i="4" s="1"/>
  <c r="H107" i="4" s="1"/>
  <c r="E106" i="4"/>
  <c r="I106" i="4" s="1"/>
  <c r="E105" i="4"/>
  <c r="I105" i="4" s="1"/>
  <c r="E104" i="4"/>
  <c r="I104" i="4" s="1"/>
  <c r="E103" i="4"/>
  <c r="E102" i="4"/>
  <c r="I102" i="4" s="1"/>
  <c r="E100" i="4"/>
  <c r="I100" i="4" s="1"/>
  <c r="E99" i="4"/>
  <c r="I99" i="4" s="1"/>
  <c r="E98" i="4"/>
  <c r="I98" i="4" s="1"/>
  <c r="E97" i="4"/>
  <c r="H97" i="4" s="1"/>
  <c r="E96" i="4"/>
  <c r="I96" i="4" s="1"/>
  <c r="E95" i="4"/>
  <c r="I95" i="4" s="1"/>
  <c r="E94" i="4"/>
  <c r="I94" i="4" s="1"/>
  <c r="E93" i="4"/>
  <c r="I93" i="4" s="1"/>
  <c r="E92" i="4"/>
  <c r="I92" i="4" s="1"/>
  <c r="G91" i="4"/>
  <c r="D91" i="4"/>
  <c r="C91" i="4"/>
  <c r="E90" i="4"/>
  <c r="E89" i="4"/>
  <c r="I89" i="4" s="1"/>
  <c r="E88" i="4"/>
  <c r="E87" i="4"/>
  <c r="H87" i="4" s="1"/>
  <c r="G86" i="4"/>
  <c r="D86" i="4"/>
  <c r="C86" i="4"/>
  <c r="E86" i="4" s="1"/>
  <c r="E85" i="4"/>
  <c r="I85" i="4" s="1"/>
  <c r="E68" i="4"/>
  <c r="H68" i="4" s="1"/>
  <c r="E67" i="4"/>
  <c r="I67" i="4" s="1"/>
  <c r="E66" i="4"/>
  <c r="H66" i="4" s="1"/>
  <c r="E65" i="4"/>
  <c r="I65" i="4" s="1"/>
  <c r="E64" i="4"/>
  <c r="E63" i="4"/>
  <c r="I63" i="4" s="1"/>
  <c r="E62" i="4"/>
  <c r="H62" i="4" s="1"/>
  <c r="E61" i="4"/>
  <c r="I61" i="4" s="1"/>
  <c r="G60" i="4"/>
  <c r="D60" i="4"/>
  <c r="C60" i="4"/>
  <c r="E60" i="4" s="1"/>
  <c r="I54" i="4"/>
  <c r="H54" i="4"/>
  <c r="E54" i="4"/>
  <c r="E53" i="4"/>
  <c r="H53" i="4" s="1"/>
  <c r="E52" i="4"/>
  <c r="H52" i="4" s="1"/>
  <c r="E51" i="4"/>
  <c r="H51" i="4" s="1"/>
  <c r="E50" i="4"/>
  <c r="I50" i="4" s="1"/>
  <c r="I49" i="4"/>
  <c r="E49" i="4"/>
  <c r="H49" i="4" s="1"/>
  <c r="E48" i="4"/>
  <c r="I48" i="4" s="1"/>
  <c r="G47" i="4"/>
  <c r="G46" i="4" s="1"/>
  <c r="D47" i="4"/>
  <c r="C47" i="4"/>
  <c r="C46" i="4" s="1"/>
  <c r="E45" i="4"/>
  <c r="I45" i="4" s="1"/>
  <c r="E44" i="4"/>
  <c r="H43" i="4"/>
  <c r="E43" i="4"/>
  <c r="I43" i="4" s="1"/>
  <c r="E42" i="4"/>
  <c r="E41" i="4"/>
  <c r="I41" i="4" s="1"/>
  <c r="G40" i="4"/>
  <c r="D40" i="4"/>
  <c r="C40" i="4"/>
  <c r="E40" i="4" s="1"/>
  <c r="E39" i="4"/>
  <c r="I39" i="4" s="1"/>
  <c r="E38" i="4"/>
  <c r="H38" i="4" s="1"/>
  <c r="G37" i="4"/>
  <c r="D37" i="4"/>
  <c r="C37" i="4"/>
  <c r="E37" i="4" s="1"/>
  <c r="E33" i="4"/>
  <c r="H33" i="4" s="1"/>
  <c r="G32" i="4"/>
  <c r="D32" i="4"/>
  <c r="C32" i="4"/>
  <c r="E32" i="4" s="1"/>
  <c r="E30" i="4"/>
  <c r="I30" i="4" s="1"/>
  <c r="E29" i="4"/>
  <c r="I29" i="4" s="1"/>
  <c r="E28" i="4"/>
  <c r="H28" i="4" s="1"/>
  <c r="E27" i="4"/>
  <c r="I27" i="4" s="1"/>
  <c r="E26" i="4"/>
  <c r="H26" i="4" s="1"/>
  <c r="E25" i="4"/>
  <c r="I25" i="4" s="1"/>
  <c r="E24" i="4"/>
  <c r="I24" i="4" s="1"/>
  <c r="E23" i="4"/>
  <c r="I23" i="4" s="1"/>
  <c r="E22" i="4"/>
  <c r="H22" i="4" s="1"/>
  <c r="E21" i="4"/>
  <c r="I21" i="4" s="1"/>
  <c r="E20" i="4"/>
  <c r="H20" i="4" s="1"/>
  <c r="E19" i="4"/>
  <c r="I19" i="4" s="1"/>
  <c r="E18" i="4"/>
  <c r="I18" i="4" s="1"/>
  <c r="E17" i="4"/>
  <c r="I17" i="4" s="1"/>
  <c r="H16" i="4"/>
  <c r="E16" i="4"/>
  <c r="I16" i="4" s="1"/>
  <c r="E15" i="4"/>
  <c r="I15" i="4" s="1"/>
  <c r="G14" i="4"/>
  <c r="D14" i="4"/>
  <c r="C14" i="4"/>
  <c r="E11" i="4"/>
  <c r="H11" i="4" s="1"/>
  <c r="E10" i="4"/>
  <c r="I10" i="4" s="1"/>
  <c r="E9" i="4"/>
  <c r="G8" i="4"/>
  <c r="D8" i="4"/>
  <c r="C8" i="4"/>
  <c r="E340" i="21"/>
  <c r="H340" i="21" s="1"/>
  <c r="E338" i="21"/>
  <c r="I338" i="21" s="1"/>
  <c r="E337" i="21"/>
  <c r="H337" i="21" s="1"/>
  <c r="E336" i="21"/>
  <c r="I336" i="21" s="1"/>
  <c r="G335" i="21"/>
  <c r="D335" i="21"/>
  <c r="C335" i="21"/>
  <c r="E334" i="21"/>
  <c r="I334" i="21" s="1"/>
  <c r="E333" i="21"/>
  <c r="E332" i="21"/>
  <c r="I332" i="21" s="1"/>
  <c r="E331" i="21"/>
  <c r="E330" i="21"/>
  <c r="I330" i="21" s="1"/>
  <c r="E329" i="21"/>
  <c r="E328" i="21"/>
  <c r="I328" i="21" s="1"/>
  <c r="E327" i="21"/>
  <c r="E326" i="21"/>
  <c r="I326" i="21" s="1"/>
  <c r="G325" i="21"/>
  <c r="G317" i="21" s="1"/>
  <c r="D325" i="21"/>
  <c r="D317" i="21" s="1"/>
  <c r="C325" i="21"/>
  <c r="E324" i="21"/>
  <c r="I324" i="21" s="1"/>
  <c r="E323" i="21"/>
  <c r="I323" i="21" s="1"/>
  <c r="E322" i="21"/>
  <c r="I322" i="21" s="1"/>
  <c r="E321" i="21"/>
  <c r="I321" i="21" s="1"/>
  <c r="E320" i="21"/>
  <c r="I320" i="21" s="1"/>
  <c r="E319" i="21"/>
  <c r="I319" i="21" s="1"/>
  <c r="E318" i="21"/>
  <c r="I318" i="21" s="1"/>
  <c r="C317" i="21"/>
  <c r="E317" i="21" s="1"/>
  <c r="E316" i="21"/>
  <c r="H316" i="21" s="1"/>
  <c r="E315" i="21"/>
  <c r="I315" i="21" s="1"/>
  <c r="E314" i="21"/>
  <c r="E313" i="21"/>
  <c r="H313" i="21" s="1"/>
  <c r="G312" i="21"/>
  <c r="D312" i="21"/>
  <c r="C312" i="21"/>
  <c r="E312" i="21" s="1"/>
  <c r="I312" i="21" s="1"/>
  <c r="E311" i="21"/>
  <c r="I311" i="21" s="1"/>
  <c r="H310" i="21"/>
  <c r="E310" i="21"/>
  <c r="I310" i="21" s="1"/>
  <c r="E309" i="21"/>
  <c r="E308" i="21"/>
  <c r="G307" i="21"/>
  <c r="D307" i="21"/>
  <c r="D301" i="21" s="1"/>
  <c r="C307" i="21"/>
  <c r="E306" i="21"/>
  <c r="I306" i="21" s="1"/>
  <c r="E305" i="21"/>
  <c r="E304" i="21"/>
  <c r="I304" i="21" s="1"/>
  <c r="E303" i="21"/>
  <c r="E302" i="21"/>
  <c r="I302" i="21" s="1"/>
  <c r="G301" i="21"/>
  <c r="E299" i="21"/>
  <c r="I299" i="21" s="1"/>
  <c r="E298" i="21"/>
  <c r="G297" i="21"/>
  <c r="D297" i="21"/>
  <c r="C297" i="21"/>
  <c r="E293" i="21"/>
  <c r="H293" i="21" s="1"/>
  <c r="E292" i="21"/>
  <c r="I292" i="21" s="1"/>
  <c r="E291" i="21"/>
  <c r="H291" i="21" s="1"/>
  <c r="E290" i="21"/>
  <c r="I290" i="21" s="1"/>
  <c r="E289" i="21"/>
  <c r="H289" i="21" s="1"/>
  <c r="E288" i="21"/>
  <c r="I288" i="21" s="1"/>
  <c r="E287" i="21"/>
  <c r="I287" i="21" s="1"/>
  <c r="E286" i="21"/>
  <c r="I286" i="21" s="1"/>
  <c r="H284" i="21"/>
  <c r="E284" i="21"/>
  <c r="I284" i="21" s="1"/>
  <c r="E283" i="21"/>
  <c r="I283" i="21" s="1"/>
  <c r="E282" i="21"/>
  <c r="H282" i="21" s="1"/>
  <c r="E281" i="21"/>
  <c r="I281" i="21" s="1"/>
  <c r="E280" i="21"/>
  <c r="I280" i="21" s="1"/>
  <c r="G279" i="21"/>
  <c r="D279" i="21"/>
  <c r="C279" i="21"/>
  <c r="E278" i="21"/>
  <c r="I278" i="21" s="1"/>
  <c r="E277" i="21"/>
  <c r="E276" i="21"/>
  <c r="H276" i="21" s="1"/>
  <c r="E275" i="21"/>
  <c r="E274" i="21"/>
  <c r="H274" i="21" s="1"/>
  <c r="E273" i="21"/>
  <c r="G272" i="21"/>
  <c r="D272" i="21"/>
  <c r="D271" i="21" s="1"/>
  <c r="C272" i="21"/>
  <c r="C271" i="21" s="1"/>
  <c r="E270" i="21"/>
  <c r="H270" i="21" s="1"/>
  <c r="G269" i="21"/>
  <c r="D269" i="21"/>
  <c r="C269" i="21"/>
  <c r="E268" i="21"/>
  <c r="I268" i="21" s="1"/>
  <c r="E267" i="21"/>
  <c r="I267" i="21" s="1"/>
  <c r="E266" i="21"/>
  <c r="I266" i="21" s="1"/>
  <c r="G265" i="21"/>
  <c r="D265" i="21"/>
  <c r="D263" i="21" s="1"/>
  <c r="C265" i="21"/>
  <c r="E264" i="21"/>
  <c r="E261" i="21"/>
  <c r="I261" i="21" s="1"/>
  <c r="E256" i="21"/>
  <c r="I256" i="21" s="1"/>
  <c r="E255" i="21"/>
  <c r="I255" i="21" s="1"/>
  <c r="G254" i="21"/>
  <c r="D254" i="21"/>
  <c r="C254" i="21"/>
  <c r="E253" i="21"/>
  <c r="I253" i="21" s="1"/>
  <c r="E252" i="21"/>
  <c r="I252" i="21" s="1"/>
  <c r="E251" i="21"/>
  <c r="I251" i="21" s="1"/>
  <c r="G250" i="21"/>
  <c r="D250" i="21"/>
  <c r="D248" i="21" s="1"/>
  <c r="C250" i="21"/>
  <c r="E249" i="21"/>
  <c r="E247" i="21"/>
  <c r="I247" i="21" s="1"/>
  <c r="E246" i="21"/>
  <c r="I246" i="21" s="1"/>
  <c r="G245" i="21"/>
  <c r="D245" i="21"/>
  <c r="C245" i="21"/>
  <c r="E244" i="21"/>
  <c r="I244" i="21" s="1"/>
  <c r="E243" i="21"/>
  <c r="I243" i="21" s="1"/>
  <c r="E242" i="21"/>
  <c r="I242" i="21" s="1"/>
  <c r="E241" i="21"/>
  <c r="I241" i="21" s="1"/>
  <c r="G240" i="21"/>
  <c r="D240" i="21"/>
  <c r="C240" i="21"/>
  <c r="E239" i="21"/>
  <c r="E238" i="21"/>
  <c r="I238" i="21" s="1"/>
  <c r="E237" i="21"/>
  <c r="E236" i="21"/>
  <c r="I236" i="21" s="1"/>
  <c r="E235" i="21"/>
  <c r="E234" i="21"/>
  <c r="I234" i="21" s="1"/>
  <c r="E233" i="21"/>
  <c r="E232" i="21"/>
  <c r="I232" i="21" s="1"/>
  <c r="E231" i="21"/>
  <c r="G230" i="21"/>
  <c r="G229" i="21" s="1"/>
  <c r="D230" i="21"/>
  <c r="C230" i="21"/>
  <c r="D229" i="21"/>
  <c r="H228" i="21"/>
  <c r="E228" i="21"/>
  <c r="I228" i="21" s="1"/>
  <c r="G227" i="21"/>
  <c r="D227" i="21"/>
  <c r="C227" i="21"/>
  <c r="E226" i="21"/>
  <c r="I226" i="21" s="1"/>
  <c r="E225" i="21"/>
  <c r="I225" i="21" s="1"/>
  <c r="E224" i="21"/>
  <c r="I224" i="21" s="1"/>
  <c r="E223" i="21"/>
  <c r="I223" i="21" s="1"/>
  <c r="E222" i="21"/>
  <c r="I222" i="21" s="1"/>
  <c r="G221" i="21"/>
  <c r="D221" i="21"/>
  <c r="C221" i="21"/>
  <c r="E217" i="21"/>
  <c r="I217" i="21" s="1"/>
  <c r="E216" i="21"/>
  <c r="I216" i="21" s="1"/>
  <c r="G214" i="21"/>
  <c r="D214" i="21"/>
  <c r="C214" i="21"/>
  <c r="E213" i="21"/>
  <c r="I213" i="21" s="1"/>
  <c r="E212" i="21"/>
  <c r="E211" i="21"/>
  <c r="I211" i="21" s="1"/>
  <c r="E210" i="21"/>
  <c r="E209" i="21"/>
  <c r="I209" i="21" s="1"/>
  <c r="E208" i="21"/>
  <c r="G207" i="21"/>
  <c r="D207" i="21"/>
  <c r="C207" i="21"/>
  <c r="E207" i="21" s="1"/>
  <c r="E206" i="21"/>
  <c r="I206" i="21" s="1"/>
  <c r="E205" i="21"/>
  <c r="G204" i="21"/>
  <c r="D204" i="21"/>
  <c r="C204" i="21"/>
  <c r="I203" i="21"/>
  <c r="E203" i="21"/>
  <c r="H203" i="21" s="1"/>
  <c r="E202" i="21"/>
  <c r="I202" i="21" s="1"/>
  <c r="E201" i="21"/>
  <c r="I201" i="21" s="1"/>
  <c r="E200" i="21"/>
  <c r="G199" i="21"/>
  <c r="D199" i="21"/>
  <c r="E199" i="21" s="1"/>
  <c r="I199" i="21" s="1"/>
  <c r="C199" i="21"/>
  <c r="E198" i="21"/>
  <c r="I198" i="21" s="1"/>
  <c r="E197" i="21"/>
  <c r="I197" i="21" s="1"/>
  <c r="G196" i="21"/>
  <c r="D196" i="21"/>
  <c r="C196" i="21"/>
  <c r="E195" i="21"/>
  <c r="E194" i="21"/>
  <c r="I194" i="21" s="1"/>
  <c r="G193" i="21"/>
  <c r="D193" i="21"/>
  <c r="C193" i="21"/>
  <c r="E192" i="21"/>
  <c r="E191" i="21"/>
  <c r="H191" i="21" s="1"/>
  <c r="E190" i="21"/>
  <c r="G189" i="21"/>
  <c r="D189" i="21"/>
  <c r="E189" i="21" s="1"/>
  <c r="C189" i="21"/>
  <c r="E188" i="21"/>
  <c r="I188" i="21" s="1"/>
  <c r="E187" i="21"/>
  <c r="I187" i="21" s="1"/>
  <c r="G186" i="21"/>
  <c r="D186" i="21"/>
  <c r="C186" i="21"/>
  <c r="E185" i="21"/>
  <c r="I185" i="21" s="1"/>
  <c r="E184" i="21"/>
  <c r="I184" i="21" s="1"/>
  <c r="E183" i="21"/>
  <c r="I183" i="21" s="1"/>
  <c r="G182" i="21"/>
  <c r="D182" i="21"/>
  <c r="D172" i="21" s="1"/>
  <c r="C182" i="21"/>
  <c r="E181" i="21"/>
  <c r="I181" i="21" s="1"/>
  <c r="E180" i="21"/>
  <c r="H179" i="21"/>
  <c r="E179" i="21"/>
  <c r="I179" i="21" s="1"/>
  <c r="E178" i="21"/>
  <c r="E177" i="21"/>
  <c r="I177" i="21" s="1"/>
  <c r="E176" i="21"/>
  <c r="H175" i="21"/>
  <c r="E175" i="21"/>
  <c r="I175" i="21" s="1"/>
  <c r="E174" i="21"/>
  <c r="E173" i="21"/>
  <c r="I173" i="21" s="1"/>
  <c r="E171" i="21"/>
  <c r="E170" i="21"/>
  <c r="H170" i="21" s="1"/>
  <c r="E169" i="21"/>
  <c r="I168" i="21"/>
  <c r="E168" i="21"/>
  <c r="H168" i="21" s="1"/>
  <c r="E167" i="21"/>
  <c r="E166" i="21"/>
  <c r="I166" i="21" s="1"/>
  <c r="E165" i="21"/>
  <c r="G164" i="21"/>
  <c r="D164" i="21"/>
  <c r="C164" i="21"/>
  <c r="E164" i="21" s="1"/>
  <c r="I164" i="21" s="1"/>
  <c r="G163" i="21"/>
  <c r="H163" i="21" s="1"/>
  <c r="E163" i="21"/>
  <c r="D163" i="21"/>
  <c r="C163" i="21"/>
  <c r="E162" i="21"/>
  <c r="I162" i="21" s="1"/>
  <c r="E161" i="21"/>
  <c r="I161" i="21" s="1"/>
  <c r="E160" i="21"/>
  <c r="I160" i="21" s="1"/>
  <c r="E159" i="21"/>
  <c r="I159" i="21" s="1"/>
  <c r="H158" i="21"/>
  <c r="E158" i="21"/>
  <c r="I158" i="21" s="1"/>
  <c r="E157" i="21"/>
  <c r="I157" i="21" s="1"/>
  <c r="E156" i="21"/>
  <c r="I156" i="21" s="1"/>
  <c r="E155" i="21"/>
  <c r="I155" i="21" s="1"/>
  <c r="G154" i="21"/>
  <c r="D154" i="21"/>
  <c r="C154" i="21"/>
  <c r="G153" i="21"/>
  <c r="D153" i="21"/>
  <c r="C153" i="21"/>
  <c r="E153" i="21" s="1"/>
  <c r="E152" i="21"/>
  <c r="E151" i="21"/>
  <c r="E150" i="21"/>
  <c r="E149" i="21"/>
  <c r="H149" i="21" s="1"/>
  <c r="G148" i="21"/>
  <c r="D148" i="21"/>
  <c r="C148" i="21"/>
  <c r="E148" i="21" s="1"/>
  <c r="E147" i="21"/>
  <c r="I147" i="21" s="1"/>
  <c r="H146" i="21"/>
  <c r="E146" i="21"/>
  <c r="I146" i="21" s="1"/>
  <c r="H145" i="21"/>
  <c r="E145" i="21"/>
  <c r="I145" i="21" s="1"/>
  <c r="E144" i="21"/>
  <c r="H144" i="21" s="1"/>
  <c r="E143" i="21"/>
  <c r="I143" i="21" s="1"/>
  <c r="E142" i="21"/>
  <c r="E141" i="21"/>
  <c r="I141" i="21" s="1"/>
  <c r="I140" i="21"/>
  <c r="E140" i="21"/>
  <c r="H140" i="21" s="1"/>
  <c r="G139" i="21"/>
  <c r="E139" i="21"/>
  <c r="D139" i="21"/>
  <c r="D135" i="21" s="1"/>
  <c r="C139" i="21"/>
  <c r="C135" i="21" s="1"/>
  <c r="E138" i="21"/>
  <c r="I138" i="21" s="1"/>
  <c r="H137" i="21"/>
  <c r="E137" i="21"/>
  <c r="I137" i="21" s="1"/>
  <c r="E136" i="21"/>
  <c r="I136" i="21" s="1"/>
  <c r="G135" i="21"/>
  <c r="E134" i="21"/>
  <c r="E133" i="21"/>
  <c r="I133" i="21" s="1"/>
  <c r="E132" i="21"/>
  <c r="E131" i="21"/>
  <c r="I131" i="21" s="1"/>
  <c r="E130" i="21"/>
  <c r="E129" i="21"/>
  <c r="I129" i="21" s="1"/>
  <c r="E128" i="21"/>
  <c r="G127" i="21"/>
  <c r="D127" i="21"/>
  <c r="C127" i="21"/>
  <c r="E126" i="21"/>
  <c r="I126" i="21" s="1"/>
  <c r="E125" i="21"/>
  <c r="G124" i="21"/>
  <c r="D124" i="21"/>
  <c r="C124" i="21"/>
  <c r="E123" i="21"/>
  <c r="H123" i="21" s="1"/>
  <c r="E122" i="21"/>
  <c r="I122" i="21" s="1"/>
  <c r="E121" i="21"/>
  <c r="H120" i="21"/>
  <c r="E120" i="21"/>
  <c r="I120" i="21" s="1"/>
  <c r="E119" i="21"/>
  <c r="I119" i="21" s="1"/>
  <c r="E118" i="21"/>
  <c r="I118" i="21" s="1"/>
  <c r="E117" i="21"/>
  <c r="I117" i="21" s="1"/>
  <c r="E116" i="21"/>
  <c r="I116" i="21" s="1"/>
  <c r="G115" i="21"/>
  <c r="E115" i="21"/>
  <c r="I115" i="21" s="1"/>
  <c r="D115" i="21"/>
  <c r="C115" i="21"/>
  <c r="E114" i="21"/>
  <c r="I114" i="21" s="1"/>
  <c r="E113" i="21"/>
  <c r="I113" i="21" s="1"/>
  <c r="G112" i="21"/>
  <c r="E110" i="21"/>
  <c r="E108" i="21"/>
  <c r="H108" i="21" s="1"/>
  <c r="G107" i="21"/>
  <c r="D107" i="21"/>
  <c r="C107" i="21"/>
  <c r="E107" i="21" s="1"/>
  <c r="E106" i="21"/>
  <c r="I106" i="21" s="1"/>
  <c r="E105" i="21"/>
  <c r="E104" i="21"/>
  <c r="I104" i="21" s="1"/>
  <c r="E103" i="21"/>
  <c r="I103" i="21" s="1"/>
  <c r="E102" i="21"/>
  <c r="I102" i="21" s="1"/>
  <c r="E100" i="21"/>
  <c r="H100" i="21" s="1"/>
  <c r="E99" i="21"/>
  <c r="I99" i="21" s="1"/>
  <c r="E98" i="21"/>
  <c r="I98" i="21" s="1"/>
  <c r="E97" i="21"/>
  <c r="I97" i="21" s="1"/>
  <c r="E96" i="21"/>
  <c r="H96" i="21" s="1"/>
  <c r="E95" i="21"/>
  <c r="I95" i="21" s="1"/>
  <c r="E94" i="21"/>
  <c r="I94" i="21" s="1"/>
  <c r="E93" i="21"/>
  <c r="I93" i="21" s="1"/>
  <c r="E92" i="21"/>
  <c r="H92" i="21" s="1"/>
  <c r="G91" i="21"/>
  <c r="D91" i="21"/>
  <c r="C91" i="21"/>
  <c r="E90" i="21"/>
  <c r="H90" i="21" s="1"/>
  <c r="E89" i="21"/>
  <c r="E88" i="21"/>
  <c r="H88" i="21" s="1"/>
  <c r="E87" i="21"/>
  <c r="G86" i="21"/>
  <c r="D86" i="21"/>
  <c r="C86" i="21"/>
  <c r="E85" i="21"/>
  <c r="I85" i="21" s="1"/>
  <c r="E68" i="21"/>
  <c r="H68" i="21" s="1"/>
  <c r="E67" i="21"/>
  <c r="I67" i="21" s="1"/>
  <c r="E66" i="21"/>
  <c r="H66" i="21" s="1"/>
  <c r="E65" i="21"/>
  <c r="I65" i="21" s="1"/>
  <c r="E64" i="21"/>
  <c r="H64" i="21" s="1"/>
  <c r="E63" i="21"/>
  <c r="I63" i="21" s="1"/>
  <c r="E62" i="21"/>
  <c r="H62" i="21" s="1"/>
  <c r="E61" i="21"/>
  <c r="H61" i="21" s="1"/>
  <c r="G60" i="21"/>
  <c r="D60" i="21"/>
  <c r="C60" i="21"/>
  <c r="E60" i="21" s="1"/>
  <c r="E54" i="21"/>
  <c r="I54" i="21" s="1"/>
  <c r="E53" i="21"/>
  <c r="E52" i="21"/>
  <c r="I52" i="21" s="1"/>
  <c r="E51" i="21"/>
  <c r="I51" i="21" s="1"/>
  <c r="E50" i="21"/>
  <c r="I50" i="21" s="1"/>
  <c r="H49" i="21"/>
  <c r="E49" i="21"/>
  <c r="I49" i="21" s="1"/>
  <c r="E48" i="21"/>
  <c r="G47" i="21"/>
  <c r="G46" i="21" s="1"/>
  <c r="D47" i="21"/>
  <c r="C47" i="21"/>
  <c r="C46" i="21" s="1"/>
  <c r="E45" i="21"/>
  <c r="E44" i="21"/>
  <c r="H44" i="21" s="1"/>
  <c r="E43" i="21"/>
  <c r="E42" i="21"/>
  <c r="H42" i="21" s="1"/>
  <c r="E41" i="21"/>
  <c r="G40" i="21"/>
  <c r="D40" i="21"/>
  <c r="C40" i="21"/>
  <c r="E39" i="21"/>
  <c r="I39" i="21" s="1"/>
  <c r="E38" i="21"/>
  <c r="I38" i="21" s="1"/>
  <c r="G37" i="21"/>
  <c r="D37" i="21"/>
  <c r="E37" i="21" s="1"/>
  <c r="I37" i="21" s="1"/>
  <c r="C37" i="21"/>
  <c r="C36" i="21" s="1"/>
  <c r="H33" i="21"/>
  <c r="E33" i="21"/>
  <c r="I33" i="21" s="1"/>
  <c r="G32" i="21"/>
  <c r="D32" i="21"/>
  <c r="C32" i="21"/>
  <c r="E32" i="21" s="1"/>
  <c r="I32" i="21" s="1"/>
  <c r="E30" i="21"/>
  <c r="I30" i="21" s="1"/>
  <c r="E29" i="21"/>
  <c r="I29" i="21" s="1"/>
  <c r="E28" i="21"/>
  <c r="I28" i="21" s="1"/>
  <c r="E27" i="21"/>
  <c r="I27" i="21" s="1"/>
  <c r="E26" i="21"/>
  <c r="I26" i="21" s="1"/>
  <c r="E25" i="21"/>
  <c r="I25" i="21" s="1"/>
  <c r="E24" i="21"/>
  <c r="I24" i="21" s="1"/>
  <c r="E23" i="21"/>
  <c r="I23" i="21" s="1"/>
  <c r="E22" i="21"/>
  <c r="I22" i="21" s="1"/>
  <c r="E21" i="21"/>
  <c r="I21" i="21" s="1"/>
  <c r="E20" i="21"/>
  <c r="I20" i="21" s="1"/>
  <c r="E19" i="21"/>
  <c r="I19" i="21" s="1"/>
  <c r="E18" i="21"/>
  <c r="I18" i="21" s="1"/>
  <c r="E17" i="21"/>
  <c r="I17" i="21" s="1"/>
  <c r="E16" i="21"/>
  <c r="I16" i="21" s="1"/>
  <c r="E15" i="21"/>
  <c r="I15" i="21" s="1"/>
  <c r="G14" i="21"/>
  <c r="D14" i="21"/>
  <c r="C14" i="21"/>
  <c r="E14" i="21" s="1"/>
  <c r="E11" i="21"/>
  <c r="I11" i="21" s="1"/>
  <c r="H10" i="21"/>
  <c r="E10" i="21"/>
  <c r="I10" i="21" s="1"/>
  <c r="E9" i="21"/>
  <c r="I9" i="21" s="1"/>
  <c r="G8" i="21"/>
  <c r="D8" i="21"/>
  <c r="C8" i="21"/>
  <c r="E340" i="22"/>
  <c r="I340" i="22" s="1"/>
  <c r="E338" i="22"/>
  <c r="I338" i="22" s="1"/>
  <c r="E337" i="22"/>
  <c r="I337" i="22" s="1"/>
  <c r="E336" i="22"/>
  <c r="I336" i="22" s="1"/>
  <c r="G335" i="22"/>
  <c r="D335" i="22"/>
  <c r="C335" i="22"/>
  <c r="E334" i="22"/>
  <c r="E333" i="22"/>
  <c r="H333" i="22" s="1"/>
  <c r="E332" i="22"/>
  <c r="E331" i="22"/>
  <c r="H331" i="22" s="1"/>
  <c r="E330" i="22"/>
  <c r="E329" i="22"/>
  <c r="H329" i="22" s="1"/>
  <c r="E328" i="22"/>
  <c r="E327" i="22"/>
  <c r="H327" i="22" s="1"/>
  <c r="E326" i="22"/>
  <c r="G325" i="22"/>
  <c r="D325" i="22"/>
  <c r="D317" i="22" s="1"/>
  <c r="C325" i="22"/>
  <c r="C317" i="22" s="1"/>
  <c r="E324" i="22"/>
  <c r="I324" i="22" s="1"/>
  <c r="E323" i="22"/>
  <c r="I323" i="22" s="1"/>
  <c r="E322" i="22"/>
  <c r="H322" i="22" s="1"/>
  <c r="E321" i="22"/>
  <c r="I321" i="22" s="1"/>
  <c r="E320" i="22"/>
  <c r="I320" i="22" s="1"/>
  <c r="E319" i="22"/>
  <c r="I319" i="22" s="1"/>
  <c r="E318" i="22"/>
  <c r="I318" i="22" s="1"/>
  <c r="G317" i="22"/>
  <c r="E316" i="22"/>
  <c r="I316" i="22" s="1"/>
  <c r="E315" i="22"/>
  <c r="I315" i="22" s="1"/>
  <c r="E314" i="22"/>
  <c r="I314" i="22" s="1"/>
  <c r="E313" i="22"/>
  <c r="G312" i="22"/>
  <c r="D312" i="22"/>
  <c r="C312" i="22"/>
  <c r="E312" i="22" s="1"/>
  <c r="E311" i="22"/>
  <c r="I311" i="22" s="1"/>
  <c r="E310" i="22"/>
  <c r="I310" i="22" s="1"/>
  <c r="E309" i="22"/>
  <c r="E308" i="22"/>
  <c r="G307" i="22"/>
  <c r="D307" i="22"/>
  <c r="C307" i="22"/>
  <c r="E307" i="22" s="1"/>
  <c r="E306" i="22"/>
  <c r="E305" i="22"/>
  <c r="H305" i="22" s="1"/>
  <c r="E304" i="22"/>
  <c r="E303" i="22"/>
  <c r="E302" i="22"/>
  <c r="D301" i="22"/>
  <c r="E299" i="22"/>
  <c r="I299" i="22" s="1"/>
  <c r="E298" i="22"/>
  <c r="I298" i="22" s="1"/>
  <c r="G297" i="22"/>
  <c r="D297" i="22"/>
  <c r="C297" i="22"/>
  <c r="E293" i="22"/>
  <c r="I293" i="22" s="1"/>
  <c r="E292" i="22"/>
  <c r="I292" i="22" s="1"/>
  <c r="E291" i="22"/>
  <c r="I291" i="22" s="1"/>
  <c r="E290" i="22"/>
  <c r="I290" i="22" s="1"/>
  <c r="E289" i="22"/>
  <c r="I289" i="22" s="1"/>
  <c r="E288" i="22"/>
  <c r="E287" i="22"/>
  <c r="I287" i="22" s="1"/>
  <c r="E286" i="22"/>
  <c r="I286" i="22" s="1"/>
  <c r="H284" i="22"/>
  <c r="E284" i="22"/>
  <c r="I284" i="22" s="1"/>
  <c r="E283" i="22"/>
  <c r="I283" i="22" s="1"/>
  <c r="E282" i="22"/>
  <c r="E281" i="22"/>
  <c r="I281" i="22" s="1"/>
  <c r="E280" i="22"/>
  <c r="I280" i="22" s="1"/>
  <c r="G279" i="22"/>
  <c r="D279" i="22"/>
  <c r="C279" i="22"/>
  <c r="E278" i="22"/>
  <c r="H278" i="22" s="1"/>
  <c r="E277" i="22"/>
  <c r="E276" i="22"/>
  <c r="H276" i="22" s="1"/>
  <c r="E275" i="22"/>
  <c r="E274" i="22"/>
  <c r="H274" i="22" s="1"/>
  <c r="E273" i="22"/>
  <c r="G272" i="22"/>
  <c r="D272" i="22"/>
  <c r="D271" i="22" s="1"/>
  <c r="C272" i="22"/>
  <c r="G271" i="22"/>
  <c r="H270" i="22"/>
  <c r="E270" i="22"/>
  <c r="I270" i="22" s="1"/>
  <c r="G269" i="22"/>
  <c r="D269" i="22"/>
  <c r="C269" i="22"/>
  <c r="I268" i="22"/>
  <c r="E268" i="22"/>
  <c r="H268" i="22" s="1"/>
  <c r="E267" i="22"/>
  <c r="I267" i="22" s="1"/>
  <c r="I266" i="22"/>
  <c r="E266" i="22"/>
  <c r="H266" i="22" s="1"/>
  <c r="G265" i="22"/>
  <c r="D265" i="22"/>
  <c r="D263" i="22" s="1"/>
  <c r="C265" i="22"/>
  <c r="C263" i="22" s="1"/>
  <c r="E264" i="22"/>
  <c r="E261" i="22"/>
  <c r="I261" i="22" s="1"/>
  <c r="E256" i="22"/>
  <c r="I256" i="22" s="1"/>
  <c r="E255" i="22"/>
  <c r="I255" i="22" s="1"/>
  <c r="G254" i="22"/>
  <c r="D254" i="22"/>
  <c r="C254" i="22"/>
  <c r="E253" i="22"/>
  <c r="I253" i="22" s="1"/>
  <c r="E252" i="22"/>
  <c r="I252" i="22" s="1"/>
  <c r="E251" i="22"/>
  <c r="I251" i="22" s="1"/>
  <c r="G250" i="22"/>
  <c r="E250" i="22"/>
  <c r="D250" i="22"/>
  <c r="C250" i="22"/>
  <c r="E249" i="22"/>
  <c r="D248" i="22"/>
  <c r="C248" i="22"/>
  <c r="E247" i="22"/>
  <c r="I247" i="22" s="1"/>
  <c r="E246" i="22"/>
  <c r="I246" i="22" s="1"/>
  <c r="G245" i="22"/>
  <c r="D245" i="22"/>
  <c r="C245" i="22"/>
  <c r="E245" i="22" s="1"/>
  <c r="I245" i="22" s="1"/>
  <c r="E244" i="22"/>
  <c r="I244" i="22" s="1"/>
  <c r="E243" i="22"/>
  <c r="H243" i="22" s="1"/>
  <c r="E242" i="22"/>
  <c r="I242" i="22" s="1"/>
  <c r="E241" i="22"/>
  <c r="I241" i="22" s="1"/>
  <c r="G240" i="22"/>
  <c r="D240" i="22"/>
  <c r="C240" i="22"/>
  <c r="E239" i="22"/>
  <c r="I239" i="22" s="1"/>
  <c r="E238" i="22"/>
  <c r="I238" i="22" s="1"/>
  <c r="I237" i="22"/>
  <c r="E237" i="22"/>
  <c r="H237" i="22" s="1"/>
  <c r="E236" i="22"/>
  <c r="I236" i="22" s="1"/>
  <c r="E235" i="22"/>
  <c r="I235" i="22" s="1"/>
  <c r="E234" i="22"/>
  <c r="I234" i="22" s="1"/>
  <c r="E233" i="22"/>
  <c r="I233" i="22" s="1"/>
  <c r="E232" i="22"/>
  <c r="I232" i="22" s="1"/>
  <c r="E231" i="22"/>
  <c r="G230" i="22"/>
  <c r="G229" i="22" s="1"/>
  <c r="D230" i="22"/>
  <c r="D229" i="22" s="1"/>
  <c r="C230" i="22"/>
  <c r="E228" i="22"/>
  <c r="I228" i="22" s="1"/>
  <c r="G227" i="22"/>
  <c r="D227" i="22"/>
  <c r="C227" i="22"/>
  <c r="C220" i="22" s="1"/>
  <c r="E226" i="22"/>
  <c r="I226" i="22" s="1"/>
  <c r="E225" i="22"/>
  <c r="H225" i="22" s="1"/>
  <c r="E224" i="22"/>
  <c r="I224" i="22" s="1"/>
  <c r="E223" i="22"/>
  <c r="I223" i="22" s="1"/>
  <c r="E222" i="22"/>
  <c r="I222" i="22" s="1"/>
  <c r="G221" i="22"/>
  <c r="D221" i="22"/>
  <c r="C221" i="22"/>
  <c r="E217" i="22"/>
  <c r="I217" i="22" s="1"/>
  <c r="E216" i="22"/>
  <c r="I216" i="22" s="1"/>
  <c r="G214" i="22"/>
  <c r="D214" i="22"/>
  <c r="C214" i="22"/>
  <c r="E213" i="22"/>
  <c r="I213" i="22" s="1"/>
  <c r="E212" i="22"/>
  <c r="I212" i="22" s="1"/>
  <c r="E211" i="22"/>
  <c r="I211" i="22" s="1"/>
  <c r="E210" i="22"/>
  <c r="I210" i="22" s="1"/>
  <c r="E209" i="22"/>
  <c r="I209" i="22" s="1"/>
  <c r="E208" i="22"/>
  <c r="I208" i="22" s="1"/>
  <c r="G207" i="22"/>
  <c r="D207" i="22"/>
  <c r="C207" i="22"/>
  <c r="E206" i="22"/>
  <c r="H206" i="22" s="1"/>
  <c r="E205" i="22"/>
  <c r="G204" i="22"/>
  <c r="D204" i="22"/>
  <c r="C204" i="22"/>
  <c r="I203" i="22"/>
  <c r="E203" i="22"/>
  <c r="H203" i="22" s="1"/>
  <c r="E202" i="22"/>
  <c r="E201" i="22"/>
  <c r="H201" i="22" s="1"/>
  <c r="E200" i="22"/>
  <c r="G199" i="22"/>
  <c r="D199" i="22"/>
  <c r="E199" i="22" s="1"/>
  <c r="I199" i="22" s="1"/>
  <c r="C199" i="22"/>
  <c r="E198" i="22"/>
  <c r="I198" i="22" s="1"/>
  <c r="E197" i="22"/>
  <c r="I197" i="22" s="1"/>
  <c r="G196" i="22"/>
  <c r="D196" i="22"/>
  <c r="C196" i="22"/>
  <c r="E195" i="22"/>
  <c r="I195" i="22" s="1"/>
  <c r="E194" i="22"/>
  <c r="I194" i="22" s="1"/>
  <c r="G193" i="22"/>
  <c r="D193" i="22"/>
  <c r="E193" i="22" s="1"/>
  <c r="I193" i="22" s="1"/>
  <c r="C193" i="22"/>
  <c r="E192" i="22"/>
  <c r="I192" i="22" s="1"/>
  <c r="E191" i="22"/>
  <c r="I191" i="22" s="1"/>
  <c r="I190" i="22"/>
  <c r="E190" i="22"/>
  <c r="H190" i="22" s="1"/>
  <c r="G189" i="22"/>
  <c r="D189" i="22"/>
  <c r="C189" i="22"/>
  <c r="E188" i="22"/>
  <c r="I188" i="22" s="1"/>
  <c r="E187" i="22"/>
  <c r="I187" i="22" s="1"/>
  <c r="G186" i="22"/>
  <c r="D186" i="22"/>
  <c r="C186" i="22"/>
  <c r="E185" i="22"/>
  <c r="H185" i="22" s="1"/>
  <c r="E184" i="22"/>
  <c r="E183" i="22"/>
  <c r="H183" i="22" s="1"/>
  <c r="G182" i="22"/>
  <c r="D182" i="22"/>
  <c r="C182" i="22"/>
  <c r="E182" i="22" s="1"/>
  <c r="I182" i="22" s="1"/>
  <c r="E181" i="22"/>
  <c r="H181" i="22" s="1"/>
  <c r="H180" i="22"/>
  <c r="E180" i="22"/>
  <c r="I180" i="22" s="1"/>
  <c r="E179" i="22"/>
  <c r="I179" i="22" s="1"/>
  <c r="E178" i="22"/>
  <c r="I178" i="22" s="1"/>
  <c r="E177" i="22"/>
  <c r="H177" i="22" s="1"/>
  <c r="H176" i="22"/>
  <c r="E176" i="22"/>
  <c r="I176" i="22" s="1"/>
  <c r="H175" i="22"/>
  <c r="E175" i="22"/>
  <c r="I175" i="22" s="1"/>
  <c r="E174" i="22"/>
  <c r="E173" i="22"/>
  <c r="H173" i="22" s="1"/>
  <c r="H171" i="22"/>
  <c r="E171" i="22"/>
  <c r="I171" i="22" s="1"/>
  <c r="E170" i="22"/>
  <c r="I170" i="22" s="1"/>
  <c r="E169" i="22"/>
  <c r="I169" i="22" s="1"/>
  <c r="E168" i="22"/>
  <c r="H168" i="22" s="1"/>
  <c r="H167" i="22"/>
  <c r="E167" i="22"/>
  <c r="I167" i="22" s="1"/>
  <c r="H166" i="22"/>
  <c r="E166" i="22"/>
  <c r="I166" i="22" s="1"/>
  <c r="E165" i="22"/>
  <c r="I165" i="22" s="1"/>
  <c r="G164" i="22"/>
  <c r="D164" i="22"/>
  <c r="C164" i="22"/>
  <c r="G163" i="22"/>
  <c r="D163" i="22"/>
  <c r="C163" i="22"/>
  <c r="E162" i="22"/>
  <c r="H162" i="22" s="1"/>
  <c r="E161" i="22"/>
  <c r="E160" i="22"/>
  <c r="H160" i="22" s="1"/>
  <c r="E159" i="22"/>
  <c r="H158" i="22"/>
  <c r="E158" i="22"/>
  <c r="I158" i="22" s="1"/>
  <c r="E157" i="22"/>
  <c r="E156" i="22"/>
  <c r="I156" i="22" s="1"/>
  <c r="E155" i="22"/>
  <c r="G154" i="22"/>
  <c r="D154" i="22"/>
  <c r="C154" i="22"/>
  <c r="E154" i="22" s="1"/>
  <c r="G153" i="22"/>
  <c r="D153" i="22"/>
  <c r="C153" i="22"/>
  <c r="E152" i="22"/>
  <c r="I152" i="22" s="1"/>
  <c r="E151" i="22"/>
  <c r="I151" i="22" s="1"/>
  <c r="E150" i="22"/>
  <c r="I150" i="22" s="1"/>
  <c r="E149" i="22"/>
  <c r="I149" i="22" s="1"/>
  <c r="G148" i="22"/>
  <c r="D148" i="22"/>
  <c r="C148" i="22"/>
  <c r="E148" i="22" s="1"/>
  <c r="E147" i="22"/>
  <c r="I147" i="22" s="1"/>
  <c r="E146" i="22"/>
  <c r="I146" i="22" s="1"/>
  <c r="E145" i="22"/>
  <c r="I145" i="22" s="1"/>
  <c r="E144" i="22"/>
  <c r="I144" i="22" s="1"/>
  <c r="E143" i="22"/>
  <c r="I143" i="22" s="1"/>
  <c r="I142" i="22"/>
  <c r="E142" i="22"/>
  <c r="H142" i="22" s="1"/>
  <c r="E141" i="22"/>
  <c r="I141" i="22" s="1"/>
  <c r="E140" i="22"/>
  <c r="I140" i="22" s="1"/>
  <c r="G139" i="22"/>
  <c r="D139" i="22"/>
  <c r="D135" i="22" s="1"/>
  <c r="E135" i="22" s="1"/>
  <c r="C139" i="22"/>
  <c r="E138" i="22"/>
  <c r="E137" i="22"/>
  <c r="H137" i="22" s="1"/>
  <c r="E136" i="22"/>
  <c r="C135" i="22"/>
  <c r="I134" i="22"/>
  <c r="E134" i="22"/>
  <c r="H134" i="22" s="1"/>
  <c r="E133" i="22"/>
  <c r="I133" i="22" s="1"/>
  <c r="E132" i="22"/>
  <c r="I132" i="22" s="1"/>
  <c r="E131" i="22"/>
  <c r="E130" i="22"/>
  <c r="H130" i="22" s="1"/>
  <c r="E129" i="22"/>
  <c r="I129" i="22" s="1"/>
  <c r="E128" i="22"/>
  <c r="G127" i="22"/>
  <c r="D127" i="22"/>
  <c r="C127" i="22"/>
  <c r="E127" i="22" s="1"/>
  <c r="E126" i="22"/>
  <c r="I126" i="22" s="1"/>
  <c r="E125" i="22"/>
  <c r="I125" i="22" s="1"/>
  <c r="G124" i="22"/>
  <c r="D124" i="22"/>
  <c r="C124" i="22"/>
  <c r="E123" i="22"/>
  <c r="I123" i="22" s="1"/>
  <c r="E122" i="22"/>
  <c r="I122" i="22" s="1"/>
  <c r="E121" i="22"/>
  <c r="I121" i="22" s="1"/>
  <c r="E120" i="22"/>
  <c r="I120" i="22" s="1"/>
  <c r="I119" i="22"/>
  <c r="E119" i="22"/>
  <c r="H119" i="22" s="1"/>
  <c r="E118" i="22"/>
  <c r="I118" i="22" s="1"/>
  <c r="E117" i="22"/>
  <c r="H117" i="22" s="1"/>
  <c r="E116" i="22"/>
  <c r="I116" i="22" s="1"/>
  <c r="G115" i="22"/>
  <c r="D115" i="22"/>
  <c r="C115" i="22"/>
  <c r="E114" i="22"/>
  <c r="E113" i="22"/>
  <c r="E110" i="22"/>
  <c r="I110" i="22" s="1"/>
  <c r="E108" i="22"/>
  <c r="I108" i="22" s="1"/>
  <c r="G107" i="22"/>
  <c r="H107" i="22" s="1"/>
  <c r="D107" i="22"/>
  <c r="C107" i="22"/>
  <c r="E107" i="22" s="1"/>
  <c r="E106" i="22"/>
  <c r="I106" i="22" s="1"/>
  <c r="E105" i="22"/>
  <c r="I105" i="22" s="1"/>
  <c r="E104" i="22"/>
  <c r="I104" i="22" s="1"/>
  <c r="E103" i="22"/>
  <c r="I103" i="22" s="1"/>
  <c r="E102" i="22"/>
  <c r="I102" i="22" s="1"/>
  <c r="E100" i="22"/>
  <c r="I100" i="22" s="1"/>
  <c r="E99" i="22"/>
  <c r="I99" i="22" s="1"/>
  <c r="E98" i="22"/>
  <c r="I98" i="22" s="1"/>
  <c r="E97" i="22"/>
  <c r="I97" i="22" s="1"/>
  <c r="E96" i="22"/>
  <c r="I96" i="22" s="1"/>
  <c r="E95" i="22"/>
  <c r="I95" i="22" s="1"/>
  <c r="E94" i="22"/>
  <c r="I94" i="22" s="1"/>
  <c r="E93" i="22"/>
  <c r="I93" i="22" s="1"/>
  <c r="E92" i="22"/>
  <c r="I92" i="22" s="1"/>
  <c r="G91" i="22"/>
  <c r="D91" i="22"/>
  <c r="C91" i="22"/>
  <c r="E91" i="22" s="1"/>
  <c r="E90" i="22"/>
  <c r="E89" i="22"/>
  <c r="H89" i="22" s="1"/>
  <c r="E88" i="22"/>
  <c r="E87" i="22"/>
  <c r="H87" i="22" s="1"/>
  <c r="G86" i="22"/>
  <c r="D86" i="22"/>
  <c r="E86" i="22" s="1"/>
  <c r="C86" i="22"/>
  <c r="E85" i="22"/>
  <c r="I85" i="22" s="1"/>
  <c r="E68" i="22"/>
  <c r="I68" i="22" s="1"/>
  <c r="E67" i="22"/>
  <c r="I67" i="22" s="1"/>
  <c r="E66" i="22"/>
  <c r="I66" i="22" s="1"/>
  <c r="H65" i="22"/>
  <c r="E65" i="22"/>
  <c r="I65" i="22" s="1"/>
  <c r="E64" i="22"/>
  <c r="I64" i="22" s="1"/>
  <c r="E63" i="22"/>
  <c r="I63" i="22" s="1"/>
  <c r="H62" i="22"/>
  <c r="E62" i="22"/>
  <c r="I62" i="22" s="1"/>
  <c r="E61" i="22"/>
  <c r="I61" i="22" s="1"/>
  <c r="G60" i="22"/>
  <c r="D60" i="22"/>
  <c r="C60" i="22"/>
  <c r="E54" i="22"/>
  <c r="I54" i="22" s="1"/>
  <c r="H53" i="22"/>
  <c r="E53" i="22"/>
  <c r="I53" i="22" s="1"/>
  <c r="E52" i="22"/>
  <c r="I52" i="22" s="1"/>
  <c r="E51" i="22"/>
  <c r="I51" i="22" s="1"/>
  <c r="E50" i="22"/>
  <c r="I50" i="22" s="1"/>
  <c r="E49" i="22"/>
  <c r="H49" i="22" s="1"/>
  <c r="E48" i="22"/>
  <c r="I48" i="22" s="1"/>
  <c r="G47" i="22"/>
  <c r="D47" i="22"/>
  <c r="D46" i="22" s="1"/>
  <c r="C47" i="22"/>
  <c r="C46" i="22" s="1"/>
  <c r="G46" i="22"/>
  <c r="I45" i="22"/>
  <c r="E45" i="22"/>
  <c r="H45" i="22" s="1"/>
  <c r="E44" i="22"/>
  <c r="E43" i="22"/>
  <c r="H43" i="22" s="1"/>
  <c r="E42" i="22"/>
  <c r="E41" i="22"/>
  <c r="H41" i="22" s="1"/>
  <c r="G40" i="22"/>
  <c r="D40" i="22"/>
  <c r="C40" i="22"/>
  <c r="E39" i="22"/>
  <c r="I39" i="22" s="1"/>
  <c r="I38" i="22"/>
  <c r="H38" i="22"/>
  <c r="E38" i="22"/>
  <c r="G37" i="22"/>
  <c r="G36" i="22" s="1"/>
  <c r="D37" i="22"/>
  <c r="D36" i="22" s="1"/>
  <c r="C37" i="22"/>
  <c r="E33" i="22"/>
  <c r="G32" i="22"/>
  <c r="D32" i="22"/>
  <c r="C32" i="22"/>
  <c r="E32" i="22" s="1"/>
  <c r="E30" i="22"/>
  <c r="I30" i="22" s="1"/>
  <c r="E29" i="22"/>
  <c r="I29" i="22" s="1"/>
  <c r="E28" i="22"/>
  <c r="I28" i="22" s="1"/>
  <c r="E27" i="22"/>
  <c r="I27" i="22" s="1"/>
  <c r="E26" i="22"/>
  <c r="I26" i="22" s="1"/>
  <c r="E25" i="22"/>
  <c r="I25" i="22" s="1"/>
  <c r="E24" i="22"/>
  <c r="I24" i="22" s="1"/>
  <c r="E23" i="22"/>
  <c r="I23" i="22" s="1"/>
  <c r="E22" i="22"/>
  <c r="I22" i="22" s="1"/>
  <c r="E21" i="22"/>
  <c r="I21" i="22" s="1"/>
  <c r="E20" i="22"/>
  <c r="I20" i="22" s="1"/>
  <c r="E19" i="22"/>
  <c r="I19" i="22" s="1"/>
  <c r="E18" i="22"/>
  <c r="H18" i="22" s="1"/>
  <c r="E17" i="22"/>
  <c r="I17" i="22" s="1"/>
  <c r="E16" i="22"/>
  <c r="I16" i="22" s="1"/>
  <c r="E15" i="22"/>
  <c r="I15" i="22" s="1"/>
  <c r="G14" i="22"/>
  <c r="D14" i="22"/>
  <c r="C14" i="22"/>
  <c r="E11" i="22"/>
  <c r="I11" i="22" s="1"/>
  <c r="E10" i="22"/>
  <c r="I10" i="22" s="1"/>
  <c r="E9" i="22"/>
  <c r="I9" i="22" s="1"/>
  <c r="G8" i="22"/>
  <c r="D8" i="22"/>
  <c r="C8" i="22"/>
  <c r="E340" i="23"/>
  <c r="I340" i="23" s="1"/>
  <c r="E338" i="23"/>
  <c r="I338" i="23" s="1"/>
  <c r="E337" i="23"/>
  <c r="I337" i="23" s="1"/>
  <c r="E336" i="23"/>
  <c r="I336" i="23" s="1"/>
  <c r="G335" i="23"/>
  <c r="D335" i="23"/>
  <c r="C335" i="23"/>
  <c r="E335" i="23" s="1"/>
  <c r="E334" i="23"/>
  <c r="H334" i="23" s="1"/>
  <c r="E333" i="23"/>
  <c r="E332" i="23"/>
  <c r="H332" i="23" s="1"/>
  <c r="E331" i="23"/>
  <c r="E330" i="23"/>
  <c r="I330" i="23" s="1"/>
  <c r="E329" i="23"/>
  <c r="E328" i="23"/>
  <c r="H328" i="23" s="1"/>
  <c r="E327" i="23"/>
  <c r="E326" i="23"/>
  <c r="H326" i="23" s="1"/>
  <c r="G325" i="23"/>
  <c r="D325" i="23"/>
  <c r="C325" i="23"/>
  <c r="C317" i="23" s="1"/>
  <c r="E324" i="23"/>
  <c r="I324" i="23" s="1"/>
  <c r="H323" i="23"/>
  <c r="E323" i="23"/>
  <c r="I323" i="23" s="1"/>
  <c r="E322" i="23"/>
  <c r="I322" i="23" s="1"/>
  <c r="E321" i="23"/>
  <c r="H321" i="23" s="1"/>
  <c r="E320" i="23"/>
  <c r="I320" i="23" s="1"/>
  <c r="E319" i="23"/>
  <c r="I319" i="23" s="1"/>
  <c r="E318" i="23"/>
  <c r="I318" i="23" s="1"/>
  <c r="G317" i="23"/>
  <c r="E316" i="23"/>
  <c r="I316" i="23" s="1"/>
  <c r="E315" i="23"/>
  <c r="I315" i="23" s="1"/>
  <c r="E314" i="23"/>
  <c r="I314" i="23" s="1"/>
  <c r="E313" i="23"/>
  <c r="I313" i="23" s="1"/>
  <c r="G312" i="23"/>
  <c r="D312" i="23"/>
  <c r="C312" i="23"/>
  <c r="E311" i="23"/>
  <c r="I311" i="23" s="1"/>
  <c r="E310" i="23"/>
  <c r="H310" i="23" s="1"/>
  <c r="E309" i="23"/>
  <c r="E308" i="23"/>
  <c r="G307" i="23"/>
  <c r="D307" i="23"/>
  <c r="C307" i="23"/>
  <c r="E306" i="23"/>
  <c r="H306" i="23" s="1"/>
  <c r="E305" i="23"/>
  <c r="E304" i="23"/>
  <c r="I304" i="23" s="1"/>
  <c r="E303" i="23"/>
  <c r="E302" i="23"/>
  <c r="H302" i="23" s="1"/>
  <c r="G301" i="23"/>
  <c r="D301" i="23"/>
  <c r="E299" i="23"/>
  <c r="I299" i="23" s="1"/>
  <c r="E298" i="23"/>
  <c r="I298" i="23" s="1"/>
  <c r="G297" i="23"/>
  <c r="D297" i="23"/>
  <c r="C297" i="23"/>
  <c r="E293" i="23"/>
  <c r="I293" i="23" s="1"/>
  <c r="E292" i="23"/>
  <c r="I292" i="23" s="1"/>
  <c r="E291" i="23"/>
  <c r="I291" i="23" s="1"/>
  <c r="E290" i="23"/>
  <c r="I290" i="23" s="1"/>
  <c r="E289" i="23"/>
  <c r="I289" i="23" s="1"/>
  <c r="E288" i="23"/>
  <c r="I288" i="23" s="1"/>
  <c r="H287" i="23"/>
  <c r="E287" i="23"/>
  <c r="I287" i="23" s="1"/>
  <c r="E286" i="23"/>
  <c r="I286" i="23" s="1"/>
  <c r="E284" i="23"/>
  <c r="I284" i="23" s="1"/>
  <c r="E283" i="23"/>
  <c r="I283" i="23" s="1"/>
  <c r="E282" i="23"/>
  <c r="I282" i="23" s="1"/>
  <c r="E281" i="23"/>
  <c r="I281" i="23" s="1"/>
  <c r="E280" i="23"/>
  <c r="I280" i="23" s="1"/>
  <c r="G279" i="23"/>
  <c r="D279" i="23"/>
  <c r="C279" i="23"/>
  <c r="E279" i="23" s="1"/>
  <c r="E278" i="23"/>
  <c r="E277" i="23"/>
  <c r="H277" i="23" s="1"/>
  <c r="E276" i="23"/>
  <c r="E275" i="23"/>
  <c r="I275" i="23" s="1"/>
  <c r="E274" i="23"/>
  <c r="E273" i="23"/>
  <c r="H273" i="23" s="1"/>
  <c r="G272" i="23"/>
  <c r="D272" i="23"/>
  <c r="D271" i="23" s="1"/>
  <c r="C272" i="23"/>
  <c r="E272" i="23" s="1"/>
  <c r="I272" i="23" s="1"/>
  <c r="G271" i="23"/>
  <c r="E270" i="23"/>
  <c r="I270" i="23" s="1"/>
  <c r="G269" i="23"/>
  <c r="D269" i="23"/>
  <c r="C269" i="23"/>
  <c r="E268" i="23"/>
  <c r="I268" i="23" s="1"/>
  <c r="E267" i="23"/>
  <c r="I267" i="23" s="1"/>
  <c r="E266" i="23"/>
  <c r="I266" i="23" s="1"/>
  <c r="G265" i="23"/>
  <c r="G263" i="23" s="1"/>
  <c r="D265" i="23"/>
  <c r="D263" i="23" s="1"/>
  <c r="C265" i="23"/>
  <c r="E264" i="23"/>
  <c r="H264" i="23" s="1"/>
  <c r="E261" i="23"/>
  <c r="H261" i="23" s="1"/>
  <c r="E256" i="23"/>
  <c r="I256" i="23" s="1"/>
  <c r="E255" i="23"/>
  <c r="I255" i="23" s="1"/>
  <c r="G254" i="23"/>
  <c r="D254" i="23"/>
  <c r="C254" i="23"/>
  <c r="E253" i="23"/>
  <c r="I253" i="23" s="1"/>
  <c r="E252" i="23"/>
  <c r="I252" i="23" s="1"/>
  <c r="E251" i="23"/>
  <c r="I251" i="23" s="1"/>
  <c r="G250" i="23"/>
  <c r="G248" i="23" s="1"/>
  <c r="D250" i="23"/>
  <c r="D248" i="23" s="1"/>
  <c r="C250" i="23"/>
  <c r="E249" i="23"/>
  <c r="H249" i="23" s="1"/>
  <c r="E247" i="23"/>
  <c r="I247" i="23" s="1"/>
  <c r="E246" i="23"/>
  <c r="I246" i="23" s="1"/>
  <c r="G245" i="23"/>
  <c r="D245" i="23"/>
  <c r="C245" i="23"/>
  <c r="E245" i="23" s="1"/>
  <c r="E244" i="23"/>
  <c r="I244" i="23" s="1"/>
  <c r="E243" i="23"/>
  <c r="I243" i="23" s="1"/>
  <c r="E242" i="23"/>
  <c r="I242" i="23" s="1"/>
  <c r="E241" i="23"/>
  <c r="I241" i="23" s="1"/>
  <c r="G240" i="23"/>
  <c r="D240" i="23"/>
  <c r="C240" i="23"/>
  <c r="E240" i="23" s="1"/>
  <c r="E239" i="23"/>
  <c r="I239" i="23" s="1"/>
  <c r="E238" i="23"/>
  <c r="I238" i="23" s="1"/>
  <c r="E237" i="23"/>
  <c r="I237" i="23" s="1"/>
  <c r="E236" i="23"/>
  <c r="I236" i="23" s="1"/>
  <c r="E235" i="23"/>
  <c r="H235" i="23" s="1"/>
  <c r="E234" i="23"/>
  <c r="I234" i="23" s="1"/>
  <c r="E233" i="23"/>
  <c r="H233" i="23" s="1"/>
  <c r="E232" i="23"/>
  <c r="I232" i="23" s="1"/>
  <c r="E231" i="23"/>
  <c r="I231" i="23" s="1"/>
  <c r="G230" i="23"/>
  <c r="D230" i="23"/>
  <c r="C230" i="23"/>
  <c r="E230" i="23" s="1"/>
  <c r="D229" i="23"/>
  <c r="C229" i="23"/>
  <c r="E229" i="23" s="1"/>
  <c r="E228" i="23"/>
  <c r="I228" i="23" s="1"/>
  <c r="G227" i="23"/>
  <c r="D227" i="23"/>
  <c r="C227" i="23"/>
  <c r="E227" i="23" s="1"/>
  <c r="E226" i="23"/>
  <c r="I226" i="23" s="1"/>
  <c r="E225" i="23"/>
  <c r="I225" i="23" s="1"/>
  <c r="E224" i="23"/>
  <c r="I224" i="23" s="1"/>
  <c r="E223" i="23"/>
  <c r="I223" i="23" s="1"/>
  <c r="E222" i="23"/>
  <c r="I222" i="23" s="1"/>
  <c r="G221" i="23"/>
  <c r="D221" i="23"/>
  <c r="D220" i="23" s="1"/>
  <c r="D219" i="23" s="1"/>
  <c r="C221" i="23"/>
  <c r="E217" i="23"/>
  <c r="I217" i="23" s="1"/>
  <c r="E216" i="23"/>
  <c r="H216" i="23" s="1"/>
  <c r="G214" i="23"/>
  <c r="D214" i="23"/>
  <c r="C214" i="23"/>
  <c r="E214" i="23" s="1"/>
  <c r="E213" i="23"/>
  <c r="I213" i="23" s="1"/>
  <c r="E212" i="23"/>
  <c r="I212" i="23" s="1"/>
  <c r="E211" i="23"/>
  <c r="I211" i="23" s="1"/>
  <c r="E210" i="23"/>
  <c r="I210" i="23" s="1"/>
  <c r="E209" i="23"/>
  <c r="I209" i="23" s="1"/>
  <c r="E208" i="23"/>
  <c r="I208" i="23" s="1"/>
  <c r="G207" i="23"/>
  <c r="D207" i="23"/>
  <c r="C207" i="23"/>
  <c r="E206" i="23"/>
  <c r="E205" i="23"/>
  <c r="I205" i="23" s="1"/>
  <c r="G204" i="23"/>
  <c r="D204" i="23"/>
  <c r="E204" i="23" s="1"/>
  <c r="I204" i="23" s="1"/>
  <c r="E203" i="23"/>
  <c r="I203" i="23" s="1"/>
  <c r="E202" i="23"/>
  <c r="I202" i="23" s="1"/>
  <c r="E201" i="23"/>
  <c r="I201" i="23" s="1"/>
  <c r="E200" i="23"/>
  <c r="I200" i="23" s="1"/>
  <c r="G199" i="23"/>
  <c r="D199" i="23"/>
  <c r="E199" i="23" s="1"/>
  <c r="E198" i="23"/>
  <c r="I198" i="23" s="1"/>
  <c r="E197" i="23"/>
  <c r="I197" i="23" s="1"/>
  <c r="G196" i="23"/>
  <c r="D196" i="23"/>
  <c r="E196" i="23"/>
  <c r="E195" i="23"/>
  <c r="I195" i="23" s="1"/>
  <c r="E194" i="23"/>
  <c r="I194" i="23" s="1"/>
  <c r="G193" i="23"/>
  <c r="D193" i="23"/>
  <c r="E193" i="23"/>
  <c r="E192" i="23"/>
  <c r="H192" i="23" s="1"/>
  <c r="E191" i="23"/>
  <c r="E190" i="23"/>
  <c r="I190" i="23" s="1"/>
  <c r="G189" i="23"/>
  <c r="D189" i="23"/>
  <c r="C189" i="23"/>
  <c r="E189" i="23" s="1"/>
  <c r="E188" i="23"/>
  <c r="I188" i="23" s="1"/>
  <c r="E187" i="23"/>
  <c r="I187" i="23" s="1"/>
  <c r="G186" i="23"/>
  <c r="D186" i="23"/>
  <c r="C186" i="23"/>
  <c r="E186" i="23" s="1"/>
  <c r="E185" i="23"/>
  <c r="I185" i="23" s="1"/>
  <c r="E184" i="23"/>
  <c r="I184" i="23" s="1"/>
  <c r="E183" i="23"/>
  <c r="I183" i="23" s="1"/>
  <c r="G182" i="23"/>
  <c r="D182" i="23"/>
  <c r="C182" i="23"/>
  <c r="E182" i="23" s="1"/>
  <c r="E181" i="23"/>
  <c r="I181" i="23" s="1"/>
  <c r="E180" i="23"/>
  <c r="I180" i="23" s="1"/>
  <c r="E179" i="23"/>
  <c r="I179" i="23" s="1"/>
  <c r="E178" i="23"/>
  <c r="I178" i="23" s="1"/>
  <c r="E177" i="23"/>
  <c r="I177" i="23" s="1"/>
  <c r="E176" i="23"/>
  <c r="I176" i="23" s="1"/>
  <c r="E175" i="23"/>
  <c r="I175" i="23" s="1"/>
  <c r="E174" i="23"/>
  <c r="I174" i="23" s="1"/>
  <c r="E173" i="23"/>
  <c r="I173" i="23" s="1"/>
  <c r="E171" i="23"/>
  <c r="H171" i="23" s="1"/>
  <c r="E170" i="23"/>
  <c r="E169" i="23"/>
  <c r="H169" i="23" s="1"/>
  <c r="E168" i="23"/>
  <c r="E167" i="23"/>
  <c r="I167" i="23" s="1"/>
  <c r="E166" i="23"/>
  <c r="E165" i="23"/>
  <c r="I165" i="23" s="1"/>
  <c r="G164" i="23"/>
  <c r="D164" i="23"/>
  <c r="C164" i="23"/>
  <c r="G163" i="23"/>
  <c r="D163" i="23"/>
  <c r="C163" i="23"/>
  <c r="E162" i="23"/>
  <c r="I162" i="23" s="1"/>
  <c r="E161" i="23"/>
  <c r="I161" i="23" s="1"/>
  <c r="E160" i="23"/>
  <c r="I160" i="23" s="1"/>
  <c r="E159" i="23"/>
  <c r="I159" i="23" s="1"/>
  <c r="E158" i="23"/>
  <c r="I158" i="23" s="1"/>
  <c r="H157" i="23"/>
  <c r="E157" i="23"/>
  <c r="I157" i="23" s="1"/>
  <c r="E156" i="23"/>
  <c r="I156" i="23" s="1"/>
  <c r="E155" i="23"/>
  <c r="I155" i="23" s="1"/>
  <c r="G154" i="23"/>
  <c r="D154" i="23"/>
  <c r="C154" i="23"/>
  <c r="E154" i="23" s="1"/>
  <c r="G153" i="23"/>
  <c r="D153" i="23"/>
  <c r="C153" i="23"/>
  <c r="E152" i="23"/>
  <c r="E151" i="23"/>
  <c r="E150" i="23"/>
  <c r="E149" i="23"/>
  <c r="I149" i="23" s="1"/>
  <c r="G148" i="23"/>
  <c r="D148" i="23"/>
  <c r="C148" i="23"/>
  <c r="E147" i="23"/>
  <c r="I147" i="23" s="1"/>
  <c r="E146" i="23"/>
  <c r="H146" i="23" s="1"/>
  <c r="E145" i="23"/>
  <c r="I145" i="23" s="1"/>
  <c r="E144" i="23"/>
  <c r="H144" i="23" s="1"/>
  <c r="E143" i="23"/>
  <c r="I143" i="23" s="1"/>
  <c r="E142" i="23"/>
  <c r="E141" i="23"/>
  <c r="I141" i="23" s="1"/>
  <c r="E140" i="23"/>
  <c r="H140" i="23" s="1"/>
  <c r="G139" i="23"/>
  <c r="G135" i="23" s="1"/>
  <c r="D139" i="23"/>
  <c r="E139" i="23" s="1"/>
  <c r="C139" i="23"/>
  <c r="C135" i="23" s="1"/>
  <c r="E135" i="23" s="1"/>
  <c r="E138" i="23"/>
  <c r="I138" i="23" s="1"/>
  <c r="H137" i="23"/>
  <c r="E137" i="23"/>
  <c r="E136" i="23"/>
  <c r="I136" i="23" s="1"/>
  <c r="D135" i="23"/>
  <c r="E134" i="23"/>
  <c r="I134" i="23" s="1"/>
  <c r="E133" i="23"/>
  <c r="H133" i="23" s="1"/>
  <c r="H132" i="23"/>
  <c r="E132" i="23"/>
  <c r="I132" i="23" s="1"/>
  <c r="E131" i="23"/>
  <c r="H131" i="23" s="1"/>
  <c r="E130" i="23"/>
  <c r="I130" i="23" s="1"/>
  <c r="I129" i="23"/>
  <c r="H129" i="23"/>
  <c r="E129" i="23"/>
  <c r="E128" i="23"/>
  <c r="I128" i="23" s="1"/>
  <c r="G127" i="23"/>
  <c r="D127" i="23"/>
  <c r="C127" i="23"/>
  <c r="E126" i="23"/>
  <c r="E125" i="23"/>
  <c r="G124" i="23"/>
  <c r="D124" i="23"/>
  <c r="C124" i="23"/>
  <c r="E123" i="23"/>
  <c r="I123" i="23" s="1"/>
  <c r="E122" i="23"/>
  <c r="I122" i="23" s="1"/>
  <c r="I121" i="23"/>
  <c r="E121" i="23"/>
  <c r="H121" i="23" s="1"/>
  <c r="E120" i="23"/>
  <c r="I120" i="23" s="1"/>
  <c r="E119" i="23"/>
  <c r="I119" i="23" s="1"/>
  <c r="E118" i="23"/>
  <c r="I118" i="23" s="1"/>
  <c r="I117" i="23"/>
  <c r="E117" i="23"/>
  <c r="H117" i="23" s="1"/>
  <c r="E116" i="23"/>
  <c r="I116" i="23" s="1"/>
  <c r="G115" i="23"/>
  <c r="D115" i="23"/>
  <c r="D112" i="23" s="1"/>
  <c r="C115" i="23"/>
  <c r="E115" i="23" s="1"/>
  <c r="I115" i="23" s="1"/>
  <c r="E114" i="23"/>
  <c r="E113" i="23"/>
  <c r="I113" i="23" s="1"/>
  <c r="E110" i="23"/>
  <c r="E108" i="23"/>
  <c r="I108" i="23" s="1"/>
  <c r="G107" i="23"/>
  <c r="D107" i="23"/>
  <c r="C107" i="23"/>
  <c r="E106" i="23"/>
  <c r="I106" i="23" s="1"/>
  <c r="E105" i="23"/>
  <c r="H105" i="23" s="1"/>
  <c r="E104" i="23"/>
  <c r="I104" i="23" s="1"/>
  <c r="E103" i="23"/>
  <c r="H103" i="23" s="1"/>
  <c r="E102" i="23"/>
  <c r="I102" i="23" s="1"/>
  <c r="E100" i="23"/>
  <c r="H100" i="23" s="1"/>
  <c r="E99" i="23"/>
  <c r="I99" i="23" s="1"/>
  <c r="E98" i="23"/>
  <c r="H98" i="23" s="1"/>
  <c r="E97" i="23"/>
  <c r="I97" i="23" s="1"/>
  <c r="E96" i="23"/>
  <c r="H96" i="23" s="1"/>
  <c r="E95" i="23"/>
  <c r="I95" i="23" s="1"/>
  <c r="E94" i="23"/>
  <c r="H94" i="23" s="1"/>
  <c r="E93" i="23"/>
  <c r="I93" i="23" s="1"/>
  <c r="I92" i="23"/>
  <c r="E92" i="23"/>
  <c r="H92" i="23" s="1"/>
  <c r="G91" i="23"/>
  <c r="D91" i="23"/>
  <c r="C91" i="23"/>
  <c r="E90" i="23"/>
  <c r="I90" i="23" s="1"/>
  <c r="E89" i="23"/>
  <c r="E88" i="23"/>
  <c r="I88" i="23" s="1"/>
  <c r="E87" i="23"/>
  <c r="G86" i="23"/>
  <c r="D86" i="23"/>
  <c r="C86" i="23"/>
  <c r="E85" i="23"/>
  <c r="H85" i="23" s="1"/>
  <c r="E68" i="23"/>
  <c r="I68" i="23" s="1"/>
  <c r="E67" i="23"/>
  <c r="H67" i="23" s="1"/>
  <c r="E66" i="23"/>
  <c r="I66" i="23" s="1"/>
  <c r="E65" i="23"/>
  <c r="H65" i="23" s="1"/>
  <c r="E64" i="23"/>
  <c r="I64" i="23" s="1"/>
  <c r="E63" i="23"/>
  <c r="H63" i="23" s="1"/>
  <c r="E62" i="23"/>
  <c r="I62" i="23" s="1"/>
  <c r="I61" i="23"/>
  <c r="E61" i="23"/>
  <c r="H61" i="23" s="1"/>
  <c r="G60" i="23"/>
  <c r="D60" i="23"/>
  <c r="C60" i="23"/>
  <c r="E60" i="23" s="1"/>
  <c r="E54" i="23"/>
  <c r="H53" i="23"/>
  <c r="E53" i="23"/>
  <c r="I53" i="23" s="1"/>
  <c r="E52" i="23"/>
  <c r="E51" i="23"/>
  <c r="I51" i="23" s="1"/>
  <c r="E50" i="23"/>
  <c r="E49" i="23"/>
  <c r="I49" i="23" s="1"/>
  <c r="E48" i="23"/>
  <c r="G47" i="23"/>
  <c r="D47" i="23"/>
  <c r="D46" i="23" s="1"/>
  <c r="C47" i="23"/>
  <c r="G46" i="23"/>
  <c r="C46" i="23"/>
  <c r="E46" i="23" s="1"/>
  <c r="E45" i="23"/>
  <c r="E44" i="23"/>
  <c r="I44" i="23" s="1"/>
  <c r="E43" i="23"/>
  <c r="H43" i="23" s="1"/>
  <c r="E42" i="23"/>
  <c r="I42" i="23" s="1"/>
  <c r="E41" i="23"/>
  <c r="H41" i="23" s="1"/>
  <c r="G40" i="23"/>
  <c r="D40" i="23"/>
  <c r="C40" i="23"/>
  <c r="E39" i="23"/>
  <c r="I39" i="23" s="1"/>
  <c r="E38" i="23"/>
  <c r="I38" i="23" s="1"/>
  <c r="G37" i="23"/>
  <c r="G36" i="23" s="1"/>
  <c r="G35" i="23" s="1"/>
  <c r="D37" i="23"/>
  <c r="C37" i="23"/>
  <c r="E33" i="23"/>
  <c r="I33" i="23" s="1"/>
  <c r="G32" i="23"/>
  <c r="D32" i="23"/>
  <c r="C32" i="23"/>
  <c r="E30" i="23"/>
  <c r="I30" i="23" s="1"/>
  <c r="E29" i="23"/>
  <c r="I29" i="23" s="1"/>
  <c r="E28" i="23"/>
  <c r="H28" i="23" s="1"/>
  <c r="E27" i="23"/>
  <c r="I27" i="23" s="1"/>
  <c r="E26" i="23"/>
  <c r="I26" i="23" s="1"/>
  <c r="E25" i="23"/>
  <c r="I25" i="23" s="1"/>
  <c r="E24" i="23"/>
  <c r="I24" i="23" s="1"/>
  <c r="E23" i="23"/>
  <c r="I23" i="23" s="1"/>
  <c r="E22" i="23"/>
  <c r="H22" i="23" s="1"/>
  <c r="E21" i="23"/>
  <c r="I21" i="23" s="1"/>
  <c r="E20" i="23"/>
  <c r="H20" i="23" s="1"/>
  <c r="E19" i="23"/>
  <c r="I19" i="23" s="1"/>
  <c r="E18" i="23"/>
  <c r="I18" i="23" s="1"/>
  <c r="E17" i="23"/>
  <c r="I17" i="23" s="1"/>
  <c r="E16" i="23"/>
  <c r="I16" i="23" s="1"/>
  <c r="E15" i="23"/>
  <c r="I15" i="23" s="1"/>
  <c r="G14" i="23"/>
  <c r="D14" i="23"/>
  <c r="C14" i="23"/>
  <c r="E11" i="23"/>
  <c r="E10" i="23"/>
  <c r="I10" i="23" s="1"/>
  <c r="E9" i="23"/>
  <c r="G8" i="23"/>
  <c r="D8" i="23"/>
  <c r="C8" i="23"/>
  <c r="E8" i="23" s="1"/>
  <c r="I8" i="23" s="1"/>
  <c r="E340" i="24"/>
  <c r="H340" i="24" s="1"/>
  <c r="E338" i="24"/>
  <c r="I338" i="24" s="1"/>
  <c r="E337" i="24"/>
  <c r="I337" i="24" s="1"/>
  <c r="E336" i="24"/>
  <c r="I336" i="24" s="1"/>
  <c r="G335" i="24"/>
  <c r="D335" i="24"/>
  <c r="C335" i="24"/>
  <c r="E335" i="24" s="1"/>
  <c r="E334" i="24"/>
  <c r="H334" i="24" s="1"/>
  <c r="E333" i="24"/>
  <c r="I333" i="24" s="1"/>
  <c r="E332" i="24"/>
  <c r="E331" i="24"/>
  <c r="I331" i="24" s="1"/>
  <c r="E330" i="24"/>
  <c r="H330" i="24" s="1"/>
  <c r="E329" i="24"/>
  <c r="I329" i="24" s="1"/>
  <c r="E328" i="24"/>
  <c r="H328" i="24" s="1"/>
  <c r="E327" i="24"/>
  <c r="I327" i="24" s="1"/>
  <c r="E326" i="24"/>
  <c r="H326" i="24" s="1"/>
  <c r="G325" i="24"/>
  <c r="G317" i="24" s="1"/>
  <c r="D325" i="24"/>
  <c r="D317" i="24" s="1"/>
  <c r="C325" i="24"/>
  <c r="I324" i="24"/>
  <c r="E324" i="24"/>
  <c r="H324" i="24" s="1"/>
  <c r="E323" i="24"/>
  <c r="I323" i="24" s="1"/>
  <c r="E322" i="24"/>
  <c r="H322" i="24" s="1"/>
  <c r="E321" i="24"/>
  <c r="I321" i="24" s="1"/>
  <c r="E320" i="24"/>
  <c r="H320" i="24" s="1"/>
  <c r="E319" i="24"/>
  <c r="I319" i="24" s="1"/>
  <c r="E318" i="24"/>
  <c r="H318" i="24" s="1"/>
  <c r="C317" i="24"/>
  <c r="E316" i="24"/>
  <c r="E315" i="24"/>
  <c r="I315" i="24" s="1"/>
  <c r="E314" i="24"/>
  <c r="E313" i="24"/>
  <c r="I313" i="24" s="1"/>
  <c r="G312" i="24"/>
  <c r="D312" i="24"/>
  <c r="C312" i="24"/>
  <c r="E311" i="24"/>
  <c r="I311" i="24" s="1"/>
  <c r="E310" i="24"/>
  <c r="E309" i="24"/>
  <c r="E308" i="24"/>
  <c r="G307" i="24"/>
  <c r="D307" i="24"/>
  <c r="D301" i="24" s="1"/>
  <c r="C307" i="24"/>
  <c r="E306" i="24"/>
  <c r="E305" i="24"/>
  <c r="I305" i="24" s="1"/>
  <c r="E304" i="24"/>
  <c r="H304" i="24" s="1"/>
  <c r="E303" i="24"/>
  <c r="I303" i="24" s="1"/>
  <c r="E302" i="24"/>
  <c r="C301" i="24"/>
  <c r="E299" i="24"/>
  <c r="I299" i="24" s="1"/>
  <c r="E298" i="24"/>
  <c r="G297" i="24"/>
  <c r="D297" i="24"/>
  <c r="C297" i="24"/>
  <c r="E297" i="24" s="1"/>
  <c r="I297" i="24" s="1"/>
  <c r="E293" i="24"/>
  <c r="I293" i="24" s="1"/>
  <c r="E292" i="24"/>
  <c r="I292" i="24" s="1"/>
  <c r="E291" i="24"/>
  <c r="H291" i="24" s="1"/>
  <c r="E290" i="24"/>
  <c r="I290" i="24" s="1"/>
  <c r="E289" i="24"/>
  <c r="I289" i="24" s="1"/>
  <c r="E288" i="24"/>
  <c r="I288" i="24" s="1"/>
  <c r="E287" i="24"/>
  <c r="I287" i="24" s="1"/>
  <c r="E286" i="24"/>
  <c r="I286" i="24" s="1"/>
  <c r="E284" i="24"/>
  <c r="I284" i="24" s="1"/>
  <c r="E283" i="24"/>
  <c r="I283" i="24" s="1"/>
  <c r="E282" i="24"/>
  <c r="I282" i="24" s="1"/>
  <c r="E281" i="24"/>
  <c r="I281" i="24" s="1"/>
  <c r="E280" i="24"/>
  <c r="I280" i="24" s="1"/>
  <c r="G279" i="24"/>
  <c r="D279" i="24"/>
  <c r="C279" i="24"/>
  <c r="E279" i="24" s="1"/>
  <c r="E278" i="24"/>
  <c r="I278" i="24" s="1"/>
  <c r="E277" i="24"/>
  <c r="H277" i="24" s="1"/>
  <c r="E276" i="24"/>
  <c r="I276" i="24" s="1"/>
  <c r="E275" i="24"/>
  <c r="H275" i="24" s="1"/>
  <c r="E274" i="24"/>
  <c r="I274" i="24" s="1"/>
  <c r="E273" i="24"/>
  <c r="H273" i="24" s="1"/>
  <c r="G272" i="24"/>
  <c r="D272" i="24"/>
  <c r="C272" i="24"/>
  <c r="C271" i="24" s="1"/>
  <c r="G271" i="24"/>
  <c r="E270" i="24"/>
  <c r="I270" i="24" s="1"/>
  <c r="G269" i="24"/>
  <c r="D269" i="24"/>
  <c r="C269" i="24"/>
  <c r="E269" i="24" s="1"/>
  <c r="I269" i="24" s="1"/>
  <c r="E268" i="24"/>
  <c r="I268" i="24" s="1"/>
  <c r="E267" i="24"/>
  <c r="H267" i="24" s="1"/>
  <c r="E266" i="24"/>
  <c r="I266" i="24" s="1"/>
  <c r="G265" i="24"/>
  <c r="D265" i="24"/>
  <c r="D263" i="24" s="1"/>
  <c r="C265" i="24"/>
  <c r="E265" i="24" s="1"/>
  <c r="I265" i="24" s="1"/>
  <c r="E264" i="24"/>
  <c r="E261" i="24"/>
  <c r="I261" i="24" s="1"/>
  <c r="E256" i="24"/>
  <c r="E255" i="24"/>
  <c r="I255" i="24" s="1"/>
  <c r="G254" i="24"/>
  <c r="D254" i="24"/>
  <c r="C254" i="24"/>
  <c r="E254" i="24" s="1"/>
  <c r="E253" i="24"/>
  <c r="I253" i="24" s="1"/>
  <c r="E252" i="24"/>
  <c r="H252" i="24" s="1"/>
  <c r="E251" i="24"/>
  <c r="I251" i="24" s="1"/>
  <c r="G250" i="24"/>
  <c r="D250" i="24"/>
  <c r="C250" i="24"/>
  <c r="C248" i="24" s="1"/>
  <c r="E249" i="24"/>
  <c r="H249" i="24" s="1"/>
  <c r="D248" i="24"/>
  <c r="E247" i="24"/>
  <c r="H247" i="24" s="1"/>
  <c r="E246" i="24"/>
  <c r="I246" i="24" s="1"/>
  <c r="G245" i="24"/>
  <c r="D245" i="24"/>
  <c r="C245" i="24"/>
  <c r="E244" i="24"/>
  <c r="E243" i="24"/>
  <c r="H243" i="24" s="1"/>
  <c r="E242" i="24"/>
  <c r="E241" i="24"/>
  <c r="I241" i="24" s="1"/>
  <c r="G240" i="24"/>
  <c r="D240" i="24"/>
  <c r="C240" i="24"/>
  <c r="E239" i="24"/>
  <c r="I239" i="24" s="1"/>
  <c r="E238" i="24"/>
  <c r="H238" i="24" s="1"/>
  <c r="E237" i="24"/>
  <c r="I237" i="24" s="1"/>
  <c r="E236" i="24"/>
  <c r="H236" i="24" s="1"/>
  <c r="E235" i="24"/>
  <c r="I235" i="24" s="1"/>
  <c r="E234" i="24"/>
  <c r="H234" i="24" s="1"/>
  <c r="E233" i="24"/>
  <c r="I233" i="24" s="1"/>
  <c r="E232" i="24"/>
  <c r="H232" i="24" s="1"/>
  <c r="E231" i="24"/>
  <c r="I231" i="24" s="1"/>
  <c r="G230" i="24"/>
  <c r="G229" i="24" s="1"/>
  <c r="D230" i="24"/>
  <c r="C230" i="24"/>
  <c r="C229" i="24" s="1"/>
  <c r="E228" i="24"/>
  <c r="I228" i="24" s="1"/>
  <c r="G227" i="24"/>
  <c r="D227" i="24"/>
  <c r="C227" i="24"/>
  <c r="E227" i="24" s="1"/>
  <c r="E226" i="24"/>
  <c r="I226" i="24" s="1"/>
  <c r="E225" i="24"/>
  <c r="E224" i="24"/>
  <c r="I224" i="24" s="1"/>
  <c r="E223" i="24"/>
  <c r="E222" i="24"/>
  <c r="I222" i="24" s="1"/>
  <c r="G221" i="24"/>
  <c r="G220" i="24" s="1"/>
  <c r="D221" i="24"/>
  <c r="D220" i="24" s="1"/>
  <c r="C221" i="24"/>
  <c r="E221" i="24" s="1"/>
  <c r="E217" i="24"/>
  <c r="I217" i="24" s="1"/>
  <c r="E216" i="24"/>
  <c r="G214" i="24"/>
  <c r="D214" i="24"/>
  <c r="C214" i="24"/>
  <c r="E214" i="24" s="1"/>
  <c r="E213" i="24"/>
  <c r="H213" i="24" s="1"/>
  <c r="E212" i="24"/>
  <c r="I212" i="24" s="1"/>
  <c r="E211" i="24"/>
  <c r="H211" i="24" s="1"/>
  <c r="E210" i="24"/>
  <c r="I210" i="24" s="1"/>
  <c r="E209" i="24"/>
  <c r="I209" i="24" s="1"/>
  <c r="E208" i="24"/>
  <c r="I208" i="24" s="1"/>
  <c r="G207" i="24"/>
  <c r="D207" i="24"/>
  <c r="C207" i="24"/>
  <c r="E206" i="24"/>
  <c r="H206" i="24" s="1"/>
  <c r="E205" i="24"/>
  <c r="I205" i="24" s="1"/>
  <c r="G204" i="24"/>
  <c r="D204" i="24"/>
  <c r="C204" i="24"/>
  <c r="E203" i="24"/>
  <c r="I203" i="24" s="1"/>
  <c r="E202" i="24"/>
  <c r="I202" i="24" s="1"/>
  <c r="E201" i="24"/>
  <c r="I201" i="24" s="1"/>
  <c r="E200" i="24"/>
  <c r="I200" i="24" s="1"/>
  <c r="G199" i="24"/>
  <c r="D199" i="24"/>
  <c r="C199" i="24"/>
  <c r="E199" i="24" s="1"/>
  <c r="E198" i="24"/>
  <c r="E197" i="24"/>
  <c r="I197" i="24" s="1"/>
  <c r="G196" i="24"/>
  <c r="D196" i="24"/>
  <c r="C196" i="24"/>
  <c r="E196" i="24" s="1"/>
  <c r="I196" i="24" s="1"/>
  <c r="E195" i="24"/>
  <c r="I195" i="24" s="1"/>
  <c r="I194" i="24"/>
  <c r="H194" i="24"/>
  <c r="E194" i="24"/>
  <c r="G193" i="24"/>
  <c r="D193" i="24"/>
  <c r="C193" i="24"/>
  <c r="E192" i="24"/>
  <c r="I192" i="24" s="1"/>
  <c r="E191" i="24"/>
  <c r="H191" i="24" s="1"/>
  <c r="E190" i="24"/>
  <c r="I190" i="24" s="1"/>
  <c r="G189" i="24"/>
  <c r="D189" i="24"/>
  <c r="C189" i="24"/>
  <c r="E189" i="24" s="1"/>
  <c r="E188" i="24"/>
  <c r="I188" i="24" s="1"/>
  <c r="E187" i="24"/>
  <c r="G186" i="24"/>
  <c r="D186" i="24"/>
  <c r="E186" i="24" s="1"/>
  <c r="C186" i="24"/>
  <c r="E185" i="24"/>
  <c r="E184" i="24"/>
  <c r="I184" i="24" s="1"/>
  <c r="E183" i="24"/>
  <c r="G182" i="24"/>
  <c r="D182" i="24"/>
  <c r="C182" i="24"/>
  <c r="I181" i="24"/>
  <c r="E181" i="24"/>
  <c r="H181" i="24" s="1"/>
  <c r="E180" i="24"/>
  <c r="H180" i="24" s="1"/>
  <c r="E179" i="24"/>
  <c r="H179" i="24" s="1"/>
  <c r="E178" i="24"/>
  <c r="I178" i="24" s="1"/>
  <c r="E177" i="24"/>
  <c r="H176" i="24"/>
  <c r="E176" i="24"/>
  <c r="I176" i="24" s="1"/>
  <c r="E175" i="24"/>
  <c r="H175" i="24" s="1"/>
  <c r="E174" i="24"/>
  <c r="I174" i="24" s="1"/>
  <c r="E173" i="24"/>
  <c r="H173" i="24" s="1"/>
  <c r="C172" i="24"/>
  <c r="E171" i="24"/>
  <c r="I171" i="24" s="1"/>
  <c r="E170" i="24"/>
  <c r="H170" i="24" s="1"/>
  <c r="E169" i="24"/>
  <c r="I169" i="24" s="1"/>
  <c r="E168" i="24"/>
  <c r="H168" i="24" s="1"/>
  <c r="E167" i="24"/>
  <c r="I167" i="24" s="1"/>
  <c r="E166" i="24"/>
  <c r="H166" i="24" s="1"/>
  <c r="E165" i="24"/>
  <c r="I165" i="24" s="1"/>
  <c r="G164" i="24"/>
  <c r="D164" i="24"/>
  <c r="C164" i="24"/>
  <c r="G163" i="24"/>
  <c r="D163" i="24"/>
  <c r="E163" i="24" s="1"/>
  <c r="C163" i="24"/>
  <c r="E162" i="24"/>
  <c r="E161" i="24"/>
  <c r="I161" i="24" s="1"/>
  <c r="E160" i="24"/>
  <c r="E159" i="24"/>
  <c r="I159" i="24" s="1"/>
  <c r="E158" i="24"/>
  <c r="E157" i="24"/>
  <c r="H157" i="24" s="1"/>
  <c r="E156" i="24"/>
  <c r="E155" i="24"/>
  <c r="I155" i="24" s="1"/>
  <c r="G154" i="24"/>
  <c r="D154" i="24"/>
  <c r="C154" i="24"/>
  <c r="E154" i="24" s="1"/>
  <c r="G153" i="24"/>
  <c r="E153" i="24"/>
  <c r="D153" i="24"/>
  <c r="C153" i="24"/>
  <c r="E152" i="24"/>
  <c r="I152" i="24" s="1"/>
  <c r="E151" i="24"/>
  <c r="H151" i="24" s="1"/>
  <c r="E150" i="24"/>
  <c r="I150" i="24" s="1"/>
  <c r="E149" i="24"/>
  <c r="I149" i="24" s="1"/>
  <c r="G148" i="24"/>
  <c r="D148" i="24"/>
  <c r="C148" i="24"/>
  <c r="E147" i="24"/>
  <c r="I147" i="24" s="1"/>
  <c r="E146" i="24"/>
  <c r="I146" i="24" s="1"/>
  <c r="E145" i="24"/>
  <c r="I145" i="24" s="1"/>
  <c r="E144" i="24"/>
  <c r="I144" i="24" s="1"/>
  <c r="H143" i="24"/>
  <c r="E143" i="24"/>
  <c r="I143" i="24" s="1"/>
  <c r="E142" i="24"/>
  <c r="I142" i="24" s="1"/>
  <c r="E141" i="24"/>
  <c r="I141" i="24" s="1"/>
  <c r="E140" i="24"/>
  <c r="I140" i="24" s="1"/>
  <c r="G139" i="24"/>
  <c r="D139" i="24"/>
  <c r="D135" i="24" s="1"/>
  <c r="C139" i="24"/>
  <c r="H138" i="24"/>
  <c r="E138" i="24"/>
  <c r="I138" i="24" s="1"/>
  <c r="E137" i="24"/>
  <c r="E136" i="24"/>
  <c r="I136" i="24" s="1"/>
  <c r="G135" i="24"/>
  <c r="E134" i="24"/>
  <c r="I134" i="24" s="1"/>
  <c r="E133" i="24"/>
  <c r="E132" i="24"/>
  <c r="I132" i="24" s="1"/>
  <c r="E131" i="24"/>
  <c r="I131" i="24" s="1"/>
  <c r="H130" i="24"/>
  <c r="E130" i="24"/>
  <c r="I130" i="24" s="1"/>
  <c r="I129" i="24"/>
  <c r="E129" i="24"/>
  <c r="H129" i="24" s="1"/>
  <c r="E128" i="24"/>
  <c r="I128" i="24" s="1"/>
  <c r="G127" i="24"/>
  <c r="D127" i="24"/>
  <c r="C127" i="24"/>
  <c r="E127" i="24" s="1"/>
  <c r="E126" i="24"/>
  <c r="I126" i="24" s="1"/>
  <c r="E125" i="24"/>
  <c r="I125" i="24" s="1"/>
  <c r="G124" i="24"/>
  <c r="D124" i="24"/>
  <c r="C124" i="24"/>
  <c r="E123" i="24"/>
  <c r="E122" i="24"/>
  <c r="I122" i="24" s="1"/>
  <c r="E121" i="24"/>
  <c r="I121" i="24" s="1"/>
  <c r="E120" i="24"/>
  <c r="I120" i="24" s="1"/>
  <c r="E119" i="24"/>
  <c r="I119" i="24" s="1"/>
  <c r="E118" i="24"/>
  <c r="I118" i="24" s="1"/>
  <c r="E117" i="24"/>
  <c r="I117" i="24" s="1"/>
  <c r="E116" i="24"/>
  <c r="I116" i="24" s="1"/>
  <c r="G115" i="24"/>
  <c r="D115" i="24"/>
  <c r="C115" i="24"/>
  <c r="E115" i="24" s="1"/>
  <c r="E114" i="24"/>
  <c r="E113" i="24"/>
  <c r="I113" i="24" s="1"/>
  <c r="E110" i="24"/>
  <c r="I110" i="24" s="1"/>
  <c r="E108" i="24"/>
  <c r="H108" i="24" s="1"/>
  <c r="G107" i="24"/>
  <c r="D107" i="24"/>
  <c r="C107" i="24"/>
  <c r="E106" i="24"/>
  <c r="I106" i="24" s="1"/>
  <c r="E105" i="24"/>
  <c r="I105" i="24" s="1"/>
  <c r="E104" i="24"/>
  <c r="I104" i="24" s="1"/>
  <c r="I103" i="24"/>
  <c r="E103" i="24"/>
  <c r="H103" i="24" s="1"/>
  <c r="E102" i="24"/>
  <c r="I102" i="24" s="1"/>
  <c r="E100" i="24"/>
  <c r="I100" i="24" s="1"/>
  <c r="E99" i="24"/>
  <c r="I99" i="24" s="1"/>
  <c r="E98" i="24"/>
  <c r="I98" i="24" s="1"/>
  <c r="E97" i="24"/>
  <c r="I97" i="24" s="1"/>
  <c r="E96" i="24"/>
  <c r="I96" i="24" s="1"/>
  <c r="E95" i="24"/>
  <c r="I95" i="24" s="1"/>
  <c r="E94" i="24"/>
  <c r="I94" i="24" s="1"/>
  <c r="E93" i="24"/>
  <c r="I93" i="24" s="1"/>
  <c r="E92" i="24"/>
  <c r="I92" i="24" s="1"/>
  <c r="G91" i="24"/>
  <c r="D91" i="24"/>
  <c r="C91" i="24"/>
  <c r="E91" i="24" s="1"/>
  <c r="E90" i="24"/>
  <c r="I90" i="24" s="1"/>
  <c r="E89" i="24"/>
  <c r="E88" i="24"/>
  <c r="I88" i="24" s="1"/>
  <c r="E87" i="24"/>
  <c r="G86" i="24"/>
  <c r="D86" i="24"/>
  <c r="C86" i="24"/>
  <c r="E85" i="24"/>
  <c r="H85" i="24" s="1"/>
  <c r="E68" i="24"/>
  <c r="E67" i="24"/>
  <c r="I67" i="24" s="1"/>
  <c r="E66" i="24"/>
  <c r="I66" i="24" s="1"/>
  <c r="E65" i="24"/>
  <c r="H65" i="24" s="1"/>
  <c r="E64" i="24"/>
  <c r="I64" i="24" s="1"/>
  <c r="E63" i="24"/>
  <c r="H63" i="24" s="1"/>
  <c r="E62" i="24"/>
  <c r="H62" i="24" s="1"/>
  <c r="E61" i="24"/>
  <c r="H61" i="24" s="1"/>
  <c r="G60" i="24"/>
  <c r="D60" i="24"/>
  <c r="C60" i="24"/>
  <c r="E54" i="24"/>
  <c r="I54" i="24" s="1"/>
  <c r="E53" i="24"/>
  <c r="H53" i="24" s="1"/>
  <c r="E52" i="24"/>
  <c r="I52" i="24" s="1"/>
  <c r="E51" i="24"/>
  <c r="H51" i="24" s="1"/>
  <c r="E50" i="24"/>
  <c r="I50" i="24" s="1"/>
  <c r="E49" i="24"/>
  <c r="H49" i="24" s="1"/>
  <c r="E48" i="24"/>
  <c r="H48" i="24" s="1"/>
  <c r="G47" i="24"/>
  <c r="D47" i="24"/>
  <c r="C47" i="24"/>
  <c r="C46" i="24" s="1"/>
  <c r="G46" i="24"/>
  <c r="E45" i="24"/>
  <c r="E44" i="24"/>
  <c r="I44" i="24" s="1"/>
  <c r="E43" i="24"/>
  <c r="E42" i="24"/>
  <c r="I42" i="24" s="1"/>
  <c r="E41" i="24"/>
  <c r="G40" i="24"/>
  <c r="D40" i="24"/>
  <c r="C40" i="24"/>
  <c r="E39" i="24"/>
  <c r="H39" i="24" s="1"/>
  <c r="E38" i="24"/>
  <c r="I38" i="24" s="1"/>
  <c r="G37" i="24"/>
  <c r="D37" i="24"/>
  <c r="C37" i="24"/>
  <c r="I33" i="24"/>
  <c r="E33" i="24"/>
  <c r="H33" i="24" s="1"/>
  <c r="G32" i="24"/>
  <c r="D32" i="24"/>
  <c r="C32" i="24"/>
  <c r="E30" i="24"/>
  <c r="I30" i="24" s="1"/>
  <c r="E29" i="24"/>
  <c r="I29" i="24" s="1"/>
  <c r="E28" i="24"/>
  <c r="I28" i="24" s="1"/>
  <c r="E27" i="24"/>
  <c r="I27" i="24" s="1"/>
  <c r="E26" i="24"/>
  <c r="I26" i="24" s="1"/>
  <c r="E25" i="24"/>
  <c r="I25" i="24" s="1"/>
  <c r="E24" i="24"/>
  <c r="I24" i="24" s="1"/>
  <c r="E23" i="24"/>
  <c r="I23" i="24" s="1"/>
  <c r="E22" i="24"/>
  <c r="I22" i="24" s="1"/>
  <c r="E21" i="24"/>
  <c r="I21" i="24" s="1"/>
  <c r="E20" i="24"/>
  <c r="I20" i="24" s="1"/>
  <c r="E19" i="24"/>
  <c r="I19" i="24" s="1"/>
  <c r="E18" i="24"/>
  <c r="E17" i="24"/>
  <c r="I17" i="24" s="1"/>
  <c r="E16" i="24"/>
  <c r="I16" i="24" s="1"/>
  <c r="E15" i="24"/>
  <c r="I15" i="24" s="1"/>
  <c r="G14" i="24"/>
  <c r="D14" i="24"/>
  <c r="C14" i="24"/>
  <c r="E11" i="24"/>
  <c r="I11" i="24" s="1"/>
  <c r="E10" i="24"/>
  <c r="I10" i="24" s="1"/>
  <c r="E9" i="24"/>
  <c r="I9" i="24" s="1"/>
  <c r="G8" i="24"/>
  <c r="D8" i="24"/>
  <c r="C8" i="24"/>
  <c r="E8" i="24" s="1"/>
  <c r="E340" i="25"/>
  <c r="I340" i="25" s="1"/>
  <c r="E338" i="25"/>
  <c r="I338" i="25" s="1"/>
  <c r="E337" i="25"/>
  <c r="I337" i="25" s="1"/>
  <c r="E336" i="25"/>
  <c r="I336" i="25" s="1"/>
  <c r="G335" i="25"/>
  <c r="D335" i="25"/>
  <c r="C335" i="25"/>
  <c r="E334" i="25"/>
  <c r="E333" i="25"/>
  <c r="I333" i="25" s="1"/>
  <c r="E332" i="25"/>
  <c r="E331" i="25"/>
  <c r="I331" i="25" s="1"/>
  <c r="E330" i="25"/>
  <c r="E329" i="25"/>
  <c r="I329" i="25" s="1"/>
  <c r="E328" i="25"/>
  <c r="E327" i="25"/>
  <c r="E326" i="25"/>
  <c r="G325" i="25"/>
  <c r="D325" i="25"/>
  <c r="D317" i="25" s="1"/>
  <c r="C325" i="25"/>
  <c r="E324" i="25"/>
  <c r="H324" i="25" s="1"/>
  <c r="E323" i="25"/>
  <c r="I323" i="25" s="1"/>
  <c r="E322" i="25"/>
  <c r="I322" i="25" s="1"/>
  <c r="E321" i="25"/>
  <c r="I321" i="25" s="1"/>
  <c r="E320" i="25"/>
  <c r="E319" i="25"/>
  <c r="I319" i="25" s="1"/>
  <c r="E318" i="25"/>
  <c r="I318" i="25" s="1"/>
  <c r="G317" i="25"/>
  <c r="C317" i="25"/>
  <c r="E317" i="25" s="1"/>
  <c r="E316" i="25"/>
  <c r="I316" i="25" s="1"/>
  <c r="E315" i="25"/>
  <c r="H315" i="25" s="1"/>
  <c r="E314" i="25"/>
  <c r="I314" i="25" s="1"/>
  <c r="E313" i="25"/>
  <c r="I313" i="25" s="1"/>
  <c r="G312" i="25"/>
  <c r="D312" i="25"/>
  <c r="C312" i="25"/>
  <c r="E311" i="25"/>
  <c r="I311" i="25" s="1"/>
  <c r="E310" i="25"/>
  <c r="I310" i="25" s="1"/>
  <c r="E309" i="25"/>
  <c r="E308" i="25"/>
  <c r="G307" i="25"/>
  <c r="D307" i="25"/>
  <c r="D301" i="25" s="1"/>
  <c r="C307" i="25"/>
  <c r="E306" i="25"/>
  <c r="E305" i="25"/>
  <c r="H305" i="25" s="1"/>
  <c r="E304" i="25"/>
  <c r="E303" i="25"/>
  <c r="I303" i="25" s="1"/>
  <c r="E302" i="25"/>
  <c r="C301" i="25"/>
  <c r="E299" i="25"/>
  <c r="I299" i="25" s="1"/>
  <c r="E298" i="25"/>
  <c r="I298" i="25" s="1"/>
  <c r="G297" i="25"/>
  <c r="D297" i="25"/>
  <c r="C297" i="25"/>
  <c r="E293" i="25"/>
  <c r="H293" i="25" s="1"/>
  <c r="E292" i="25"/>
  <c r="I292" i="25" s="1"/>
  <c r="H291" i="25"/>
  <c r="E291" i="25"/>
  <c r="I291" i="25" s="1"/>
  <c r="E290" i="25"/>
  <c r="H290" i="25" s="1"/>
  <c r="I289" i="25"/>
  <c r="H289" i="25"/>
  <c r="E289" i="25"/>
  <c r="E288" i="25"/>
  <c r="H288" i="25" s="1"/>
  <c r="E287" i="25"/>
  <c r="H287" i="25" s="1"/>
  <c r="E286" i="25"/>
  <c r="H286" i="25" s="1"/>
  <c r="E284" i="25"/>
  <c r="I284" i="25" s="1"/>
  <c r="E283" i="25"/>
  <c r="H283" i="25" s="1"/>
  <c r="E282" i="25"/>
  <c r="I282" i="25" s="1"/>
  <c r="E281" i="25"/>
  <c r="H281" i="25" s="1"/>
  <c r="E280" i="25"/>
  <c r="H280" i="25" s="1"/>
  <c r="G279" i="25"/>
  <c r="D279" i="25"/>
  <c r="C279" i="25"/>
  <c r="E278" i="25"/>
  <c r="I278" i="25" s="1"/>
  <c r="E277" i="25"/>
  <c r="E276" i="25"/>
  <c r="I276" i="25" s="1"/>
  <c r="E275" i="25"/>
  <c r="E274" i="25"/>
  <c r="I274" i="25" s="1"/>
  <c r="E273" i="25"/>
  <c r="G272" i="25"/>
  <c r="G271" i="25" s="1"/>
  <c r="D272" i="25"/>
  <c r="C272" i="25"/>
  <c r="C271" i="25" s="1"/>
  <c r="E270" i="25"/>
  <c r="H270" i="25" s="1"/>
  <c r="G269" i="25"/>
  <c r="D269" i="25"/>
  <c r="E269" i="25" s="1"/>
  <c r="C269" i="25"/>
  <c r="E268" i="25"/>
  <c r="H268" i="25" s="1"/>
  <c r="E267" i="25"/>
  <c r="I267" i="25" s="1"/>
  <c r="E266" i="25"/>
  <c r="H266" i="25" s="1"/>
  <c r="G265" i="25"/>
  <c r="D265" i="25"/>
  <c r="D263" i="25" s="1"/>
  <c r="C265" i="25"/>
  <c r="C263" i="25" s="1"/>
  <c r="E264" i="25"/>
  <c r="E261" i="25"/>
  <c r="H261" i="25" s="1"/>
  <c r="E256" i="25"/>
  <c r="I256" i="25" s="1"/>
  <c r="E255" i="25"/>
  <c r="H255" i="25" s="1"/>
  <c r="G254" i="25"/>
  <c r="D254" i="25"/>
  <c r="C254" i="25"/>
  <c r="I253" i="25"/>
  <c r="E253" i="25"/>
  <c r="H253" i="25" s="1"/>
  <c r="E252" i="25"/>
  <c r="I252" i="25" s="1"/>
  <c r="E251" i="25"/>
  <c r="H251" i="25" s="1"/>
  <c r="G250" i="25"/>
  <c r="D250" i="25"/>
  <c r="D248" i="25" s="1"/>
  <c r="C250" i="25"/>
  <c r="C248" i="25" s="1"/>
  <c r="E249" i="25"/>
  <c r="E247" i="25"/>
  <c r="I247" i="25" s="1"/>
  <c r="E246" i="25"/>
  <c r="I246" i="25" s="1"/>
  <c r="G245" i="25"/>
  <c r="D245" i="25"/>
  <c r="C245" i="25"/>
  <c r="E245" i="25" s="1"/>
  <c r="E244" i="25"/>
  <c r="E243" i="25"/>
  <c r="I243" i="25" s="1"/>
  <c r="E242" i="25"/>
  <c r="E241" i="25"/>
  <c r="I241" i="25" s="1"/>
  <c r="G240" i="25"/>
  <c r="D240" i="25"/>
  <c r="C240" i="25"/>
  <c r="E239" i="25"/>
  <c r="I239" i="25" s="1"/>
  <c r="E238" i="25"/>
  <c r="H238" i="25" s="1"/>
  <c r="E237" i="25"/>
  <c r="I237" i="25" s="1"/>
  <c r="E236" i="25"/>
  <c r="E235" i="25"/>
  <c r="I235" i="25" s="1"/>
  <c r="E234" i="25"/>
  <c r="H234" i="25" s="1"/>
  <c r="E233" i="25"/>
  <c r="I233" i="25" s="1"/>
  <c r="E232" i="25"/>
  <c r="E231" i="25"/>
  <c r="I231" i="25" s="1"/>
  <c r="G230" i="25"/>
  <c r="G229" i="25" s="1"/>
  <c r="D230" i="25"/>
  <c r="D229" i="25" s="1"/>
  <c r="C230" i="25"/>
  <c r="E228" i="25"/>
  <c r="H228" i="25" s="1"/>
  <c r="G227" i="25"/>
  <c r="D227" i="25"/>
  <c r="C227" i="25"/>
  <c r="C220" i="25" s="1"/>
  <c r="C219" i="25" s="1"/>
  <c r="E226" i="25"/>
  <c r="I226" i="25" s="1"/>
  <c r="E225" i="25"/>
  <c r="H225" i="25" s="1"/>
  <c r="E224" i="25"/>
  <c r="I224" i="25" s="1"/>
  <c r="E223" i="25"/>
  <c r="E222" i="25"/>
  <c r="I222" i="25" s="1"/>
  <c r="G221" i="25"/>
  <c r="G220" i="25" s="1"/>
  <c r="D221" i="25"/>
  <c r="D220" i="25" s="1"/>
  <c r="D219" i="25" s="1"/>
  <c r="C221" i="25"/>
  <c r="H217" i="25"/>
  <c r="E217" i="25"/>
  <c r="I217" i="25" s="1"/>
  <c r="E216" i="25"/>
  <c r="G214" i="25"/>
  <c r="D214" i="25"/>
  <c r="C214" i="25"/>
  <c r="E213" i="25"/>
  <c r="H213" i="25" s="1"/>
  <c r="E212" i="25"/>
  <c r="I212" i="25" s="1"/>
  <c r="I211" i="25"/>
  <c r="E211" i="25"/>
  <c r="H211" i="25" s="1"/>
  <c r="E210" i="25"/>
  <c r="I210" i="25" s="1"/>
  <c r="E209" i="25"/>
  <c r="H209" i="25" s="1"/>
  <c r="E208" i="25"/>
  <c r="I208" i="25" s="1"/>
  <c r="G207" i="25"/>
  <c r="D207" i="25"/>
  <c r="C207" i="25"/>
  <c r="E206" i="25"/>
  <c r="I206" i="25" s="1"/>
  <c r="E205" i="25"/>
  <c r="G204" i="25"/>
  <c r="D204" i="25"/>
  <c r="C204" i="25"/>
  <c r="E204" i="25" s="1"/>
  <c r="H204" i="25" s="1"/>
  <c r="E203" i="25"/>
  <c r="E202" i="25"/>
  <c r="I202" i="25" s="1"/>
  <c r="E201" i="25"/>
  <c r="I201" i="25" s="1"/>
  <c r="E200" i="25"/>
  <c r="I200" i="25" s="1"/>
  <c r="G199" i="25"/>
  <c r="D199" i="25"/>
  <c r="C199" i="25"/>
  <c r="E199" i="25" s="1"/>
  <c r="I199" i="25" s="1"/>
  <c r="H198" i="25"/>
  <c r="E198" i="25"/>
  <c r="E197" i="25"/>
  <c r="G196" i="25"/>
  <c r="D196" i="25"/>
  <c r="C196" i="25"/>
  <c r="E195" i="25"/>
  <c r="I195" i="25" s="1"/>
  <c r="E194" i="25"/>
  <c r="H194" i="25" s="1"/>
  <c r="G193" i="25"/>
  <c r="D193" i="25"/>
  <c r="C193" i="25"/>
  <c r="E192" i="25"/>
  <c r="I191" i="25"/>
  <c r="H191" i="25"/>
  <c r="E191" i="25"/>
  <c r="E190" i="25"/>
  <c r="G189" i="25"/>
  <c r="D189" i="25"/>
  <c r="C189" i="25"/>
  <c r="H188" i="25"/>
  <c r="E188" i="25"/>
  <c r="I188" i="25" s="1"/>
  <c r="E187" i="25"/>
  <c r="I187" i="25" s="1"/>
  <c r="G186" i="25"/>
  <c r="D186" i="25"/>
  <c r="C186" i="25"/>
  <c r="E185" i="25"/>
  <c r="H185" i="25" s="1"/>
  <c r="E184" i="25"/>
  <c r="I184" i="25" s="1"/>
  <c r="E183" i="25"/>
  <c r="H183" i="25" s="1"/>
  <c r="G182" i="25"/>
  <c r="D182" i="25"/>
  <c r="C182" i="25"/>
  <c r="E181" i="25"/>
  <c r="E180" i="25"/>
  <c r="I180" i="25" s="1"/>
  <c r="E179" i="25"/>
  <c r="H179" i="25" s="1"/>
  <c r="E178" i="25"/>
  <c r="I178" i="25" s="1"/>
  <c r="E177" i="25"/>
  <c r="H177" i="25" s="1"/>
  <c r="E176" i="25"/>
  <c r="I176" i="25" s="1"/>
  <c r="I175" i="25"/>
  <c r="E175" i="25"/>
  <c r="H175" i="25" s="1"/>
  <c r="E174" i="25"/>
  <c r="I174" i="25" s="1"/>
  <c r="E173" i="25"/>
  <c r="H173" i="25" s="1"/>
  <c r="G172" i="25"/>
  <c r="C172" i="25"/>
  <c r="E171" i="25"/>
  <c r="H170" i="25"/>
  <c r="E170" i="25"/>
  <c r="I170" i="25" s="1"/>
  <c r="E169" i="25"/>
  <c r="H168" i="25"/>
  <c r="E168" i="25"/>
  <c r="I168" i="25" s="1"/>
  <c r="E167" i="25"/>
  <c r="I166" i="25"/>
  <c r="E166" i="25"/>
  <c r="H166" i="25" s="1"/>
  <c r="E165" i="25"/>
  <c r="H165" i="25" s="1"/>
  <c r="G164" i="25"/>
  <c r="E164" i="25"/>
  <c r="I164" i="25" s="1"/>
  <c r="D164" i="25"/>
  <c r="C164" i="25"/>
  <c r="G163" i="25"/>
  <c r="H163" i="25" s="1"/>
  <c r="D163" i="25"/>
  <c r="C163" i="25"/>
  <c r="E163" i="25" s="1"/>
  <c r="E162" i="25"/>
  <c r="I162" i="25" s="1"/>
  <c r="E161" i="25"/>
  <c r="H161" i="25" s="1"/>
  <c r="E160" i="25"/>
  <c r="I160" i="25" s="1"/>
  <c r="I159" i="25"/>
  <c r="E159" i="25"/>
  <c r="H159" i="25" s="1"/>
  <c r="E158" i="25"/>
  <c r="I158" i="25" s="1"/>
  <c r="E157" i="25"/>
  <c r="H157" i="25" s="1"/>
  <c r="E156" i="25"/>
  <c r="I156" i="25" s="1"/>
  <c r="I155" i="25"/>
  <c r="E155" i="25"/>
  <c r="H155" i="25" s="1"/>
  <c r="G154" i="25"/>
  <c r="D154" i="25"/>
  <c r="C154" i="25"/>
  <c r="G153" i="25"/>
  <c r="D153" i="25"/>
  <c r="C153" i="25"/>
  <c r="E153" i="25" s="1"/>
  <c r="E152" i="25"/>
  <c r="H152" i="25" s="1"/>
  <c r="I151" i="25"/>
  <c r="E151" i="25"/>
  <c r="H151" i="25" s="1"/>
  <c r="E150" i="25"/>
  <c r="H150" i="25" s="1"/>
  <c r="E149" i="25"/>
  <c r="H149" i="25" s="1"/>
  <c r="G148" i="25"/>
  <c r="D148" i="25"/>
  <c r="C148" i="25"/>
  <c r="E148" i="25" s="1"/>
  <c r="E147" i="25"/>
  <c r="I147" i="25" s="1"/>
  <c r="E146" i="25"/>
  <c r="I146" i="25" s="1"/>
  <c r="E145" i="25"/>
  <c r="I145" i="25" s="1"/>
  <c r="E144" i="25"/>
  <c r="I144" i="25" s="1"/>
  <c r="E143" i="25"/>
  <c r="I143" i="25" s="1"/>
  <c r="E142" i="25"/>
  <c r="I142" i="25" s="1"/>
  <c r="E141" i="25"/>
  <c r="I141" i="25" s="1"/>
  <c r="H140" i="25"/>
  <c r="E140" i="25"/>
  <c r="I140" i="25" s="1"/>
  <c r="G139" i="25"/>
  <c r="D139" i="25"/>
  <c r="D135" i="25" s="1"/>
  <c r="C139" i="25"/>
  <c r="E139" i="25" s="1"/>
  <c r="E138" i="25"/>
  <c r="I138" i="25" s="1"/>
  <c r="E137" i="25"/>
  <c r="I137" i="25" s="1"/>
  <c r="H136" i="25"/>
  <c r="E136" i="25"/>
  <c r="I136" i="25" s="1"/>
  <c r="G135" i="25"/>
  <c r="C135" i="25"/>
  <c r="E134" i="25"/>
  <c r="E133" i="25"/>
  <c r="H133" i="25" s="1"/>
  <c r="E132" i="25"/>
  <c r="E131" i="25"/>
  <c r="H131" i="25" s="1"/>
  <c r="E130" i="25"/>
  <c r="E129" i="25"/>
  <c r="H129" i="25" s="1"/>
  <c r="E128" i="25"/>
  <c r="G127" i="25"/>
  <c r="D127" i="25"/>
  <c r="C127" i="25"/>
  <c r="E127" i="25" s="1"/>
  <c r="H127" i="25" s="1"/>
  <c r="E126" i="25"/>
  <c r="I126" i="25" s="1"/>
  <c r="E125" i="25"/>
  <c r="I125" i="25" s="1"/>
  <c r="G124" i="25"/>
  <c r="D124" i="25"/>
  <c r="C124" i="25"/>
  <c r="E124" i="25" s="1"/>
  <c r="E123" i="25"/>
  <c r="I123" i="25" s="1"/>
  <c r="H122" i="25"/>
  <c r="E122" i="25"/>
  <c r="I122" i="25" s="1"/>
  <c r="E121" i="25"/>
  <c r="I121" i="25" s="1"/>
  <c r="E120" i="25"/>
  <c r="H120" i="25" s="1"/>
  <c r="E119" i="25"/>
  <c r="I119" i="25" s="1"/>
  <c r="E118" i="25"/>
  <c r="I118" i="25" s="1"/>
  <c r="H117" i="25"/>
  <c r="E117" i="25"/>
  <c r="I117" i="25" s="1"/>
  <c r="H116" i="25"/>
  <c r="E116" i="25"/>
  <c r="I116" i="25" s="1"/>
  <c r="G115" i="25"/>
  <c r="D115" i="25"/>
  <c r="C115" i="25"/>
  <c r="E114" i="25"/>
  <c r="I114" i="25" s="1"/>
  <c r="E113" i="25"/>
  <c r="I113" i="25" s="1"/>
  <c r="C112" i="25"/>
  <c r="E110" i="25"/>
  <c r="I110" i="25" s="1"/>
  <c r="E108" i="25"/>
  <c r="I108" i="25" s="1"/>
  <c r="G107" i="25"/>
  <c r="D107" i="25"/>
  <c r="C107" i="25"/>
  <c r="E107" i="25" s="1"/>
  <c r="E106" i="25"/>
  <c r="I106" i="25" s="1"/>
  <c r="H105" i="25"/>
  <c r="E105" i="25"/>
  <c r="I105" i="25" s="1"/>
  <c r="E104" i="25"/>
  <c r="E103" i="25"/>
  <c r="I103" i="25" s="1"/>
  <c r="E102" i="25"/>
  <c r="I102" i="25" s="1"/>
  <c r="E100" i="25"/>
  <c r="I100" i="25" s="1"/>
  <c r="E99" i="25"/>
  <c r="I99" i="25" s="1"/>
  <c r="E98" i="25"/>
  <c r="I98" i="25" s="1"/>
  <c r="E97" i="25"/>
  <c r="I97" i="25" s="1"/>
  <c r="E96" i="25"/>
  <c r="E95" i="25"/>
  <c r="I95" i="25" s="1"/>
  <c r="E94" i="25"/>
  <c r="I94" i="25" s="1"/>
  <c r="E93" i="25"/>
  <c r="I93" i="25" s="1"/>
  <c r="E92" i="25"/>
  <c r="G91" i="25"/>
  <c r="D91" i="25"/>
  <c r="C91" i="25"/>
  <c r="E90" i="25"/>
  <c r="I90" i="25" s="1"/>
  <c r="E89" i="25"/>
  <c r="I89" i="25" s="1"/>
  <c r="H88" i="25"/>
  <c r="E88" i="25"/>
  <c r="I88" i="25" s="1"/>
  <c r="E87" i="25"/>
  <c r="I87" i="25" s="1"/>
  <c r="G86" i="25"/>
  <c r="D86" i="25"/>
  <c r="C86" i="25"/>
  <c r="E85" i="25"/>
  <c r="I85" i="25" s="1"/>
  <c r="E68" i="25"/>
  <c r="E67" i="25"/>
  <c r="H67" i="25" s="1"/>
  <c r="E66" i="25"/>
  <c r="E65" i="25"/>
  <c r="I65" i="25" s="1"/>
  <c r="E64" i="25"/>
  <c r="H63" i="25"/>
  <c r="E63" i="25"/>
  <c r="E62" i="25"/>
  <c r="E61" i="25"/>
  <c r="H61" i="25" s="1"/>
  <c r="G60" i="25"/>
  <c r="D60" i="25"/>
  <c r="C60" i="25"/>
  <c r="E54" i="25"/>
  <c r="E53" i="25"/>
  <c r="I53" i="25" s="1"/>
  <c r="E52" i="25"/>
  <c r="I52" i="25" s="1"/>
  <c r="E51" i="25"/>
  <c r="H51" i="25" s="1"/>
  <c r="E50" i="25"/>
  <c r="I50" i="25" s="1"/>
  <c r="E49" i="25"/>
  <c r="I49" i="25" s="1"/>
  <c r="E48" i="25"/>
  <c r="I48" i="25" s="1"/>
  <c r="G47" i="25"/>
  <c r="G46" i="25" s="1"/>
  <c r="D47" i="25"/>
  <c r="D46" i="25" s="1"/>
  <c r="C47" i="25"/>
  <c r="E47" i="25" s="1"/>
  <c r="I47" i="25" s="1"/>
  <c r="C46" i="25"/>
  <c r="E45" i="25"/>
  <c r="I45" i="25" s="1"/>
  <c r="H44" i="25"/>
  <c r="E44" i="25"/>
  <c r="I44" i="25" s="1"/>
  <c r="E43" i="25"/>
  <c r="I43" i="25" s="1"/>
  <c r="E42" i="25"/>
  <c r="I42" i="25" s="1"/>
  <c r="E41" i="25"/>
  <c r="I41" i="25" s="1"/>
  <c r="G40" i="25"/>
  <c r="D40" i="25"/>
  <c r="D36" i="25" s="1"/>
  <c r="C40" i="25"/>
  <c r="E39" i="25"/>
  <c r="H39" i="25" s="1"/>
  <c r="E38" i="25"/>
  <c r="G37" i="25"/>
  <c r="D37" i="25"/>
  <c r="C37" i="25"/>
  <c r="E37" i="25" s="1"/>
  <c r="E33" i="25"/>
  <c r="G32" i="25"/>
  <c r="D32" i="25"/>
  <c r="C32" i="25"/>
  <c r="E32" i="25" s="1"/>
  <c r="E30" i="25"/>
  <c r="I30" i="25" s="1"/>
  <c r="E29" i="25"/>
  <c r="I29" i="25" s="1"/>
  <c r="E28" i="25"/>
  <c r="I28" i="25" s="1"/>
  <c r="E27" i="25"/>
  <c r="I27" i="25" s="1"/>
  <c r="H26" i="25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H20" i="25"/>
  <c r="E20" i="25"/>
  <c r="I20" i="25" s="1"/>
  <c r="E19" i="25"/>
  <c r="I19" i="25" s="1"/>
  <c r="E18" i="25"/>
  <c r="I18" i="25" s="1"/>
  <c r="E17" i="25"/>
  <c r="I17" i="25" s="1"/>
  <c r="E16" i="25"/>
  <c r="I16" i="25" s="1"/>
  <c r="E15" i="25"/>
  <c r="I15" i="25" s="1"/>
  <c r="G14" i="25"/>
  <c r="D14" i="25"/>
  <c r="C14" i="25"/>
  <c r="E11" i="25"/>
  <c r="E10" i="25"/>
  <c r="I10" i="25" s="1"/>
  <c r="E9" i="25"/>
  <c r="I9" i="25" s="1"/>
  <c r="G8" i="25"/>
  <c r="D8" i="25"/>
  <c r="E8" i="25" s="1"/>
  <c r="I8" i="25" s="1"/>
  <c r="C8" i="25"/>
  <c r="E340" i="6"/>
  <c r="I340" i="6" s="1"/>
  <c r="E338" i="6"/>
  <c r="H338" i="6" s="1"/>
  <c r="E337" i="6"/>
  <c r="I337" i="6" s="1"/>
  <c r="I336" i="6"/>
  <c r="E336" i="6"/>
  <c r="H336" i="6" s="1"/>
  <c r="G335" i="6"/>
  <c r="D335" i="6"/>
  <c r="C335" i="6"/>
  <c r="E334" i="6"/>
  <c r="E333" i="6"/>
  <c r="H333" i="6" s="1"/>
  <c r="E332" i="6"/>
  <c r="E331" i="6"/>
  <c r="H331" i="6" s="1"/>
  <c r="E330" i="6"/>
  <c r="E329" i="6"/>
  <c r="H329" i="6" s="1"/>
  <c r="E328" i="6"/>
  <c r="E327" i="6"/>
  <c r="H327" i="6" s="1"/>
  <c r="E326" i="6"/>
  <c r="G325" i="6"/>
  <c r="G317" i="6" s="1"/>
  <c r="D325" i="6"/>
  <c r="D317" i="6" s="1"/>
  <c r="C325" i="6"/>
  <c r="E325" i="6" s="1"/>
  <c r="I324" i="6"/>
  <c r="E324" i="6"/>
  <c r="H324" i="6" s="1"/>
  <c r="E323" i="6"/>
  <c r="H323" i="6" s="1"/>
  <c r="I322" i="6"/>
  <c r="E322" i="6"/>
  <c r="H322" i="6" s="1"/>
  <c r="E321" i="6"/>
  <c r="H321" i="6" s="1"/>
  <c r="E320" i="6"/>
  <c r="E319" i="6"/>
  <c r="H319" i="6" s="1"/>
  <c r="E318" i="6"/>
  <c r="I318" i="6" s="1"/>
  <c r="E316" i="6"/>
  <c r="E315" i="6"/>
  <c r="I315" i="6" s="1"/>
  <c r="E314" i="6"/>
  <c r="E313" i="6"/>
  <c r="I313" i="6" s="1"/>
  <c r="G312" i="6"/>
  <c r="D312" i="6"/>
  <c r="C312" i="6"/>
  <c r="E311" i="6"/>
  <c r="H311" i="6" s="1"/>
  <c r="H310" i="6"/>
  <c r="E310" i="6"/>
  <c r="I310" i="6" s="1"/>
  <c r="E309" i="6"/>
  <c r="E308" i="6"/>
  <c r="G307" i="6"/>
  <c r="D307" i="6"/>
  <c r="C307" i="6"/>
  <c r="E307" i="6" s="1"/>
  <c r="E306" i="6"/>
  <c r="H305" i="6"/>
  <c r="E305" i="6"/>
  <c r="E304" i="6"/>
  <c r="E303" i="6"/>
  <c r="H303" i="6" s="1"/>
  <c r="E302" i="6"/>
  <c r="D301" i="6"/>
  <c r="E299" i="6"/>
  <c r="I299" i="6" s="1"/>
  <c r="E298" i="6"/>
  <c r="I298" i="6" s="1"/>
  <c r="G297" i="6"/>
  <c r="D297" i="6"/>
  <c r="C297" i="6"/>
  <c r="E297" i="6" s="1"/>
  <c r="E293" i="6"/>
  <c r="I293" i="6" s="1"/>
  <c r="E292" i="6"/>
  <c r="H292" i="6" s="1"/>
  <c r="E291" i="6"/>
  <c r="I291" i="6" s="1"/>
  <c r="E290" i="6"/>
  <c r="H290" i="6" s="1"/>
  <c r="E289" i="6"/>
  <c r="I289" i="6" s="1"/>
  <c r="E288" i="6"/>
  <c r="H288" i="6" s="1"/>
  <c r="E287" i="6"/>
  <c r="I287" i="6" s="1"/>
  <c r="E286" i="6"/>
  <c r="H286" i="6" s="1"/>
  <c r="H284" i="6"/>
  <c r="E284" i="6"/>
  <c r="I284" i="6" s="1"/>
  <c r="E283" i="6"/>
  <c r="I283" i="6" s="1"/>
  <c r="E282" i="6"/>
  <c r="I282" i="6" s="1"/>
  <c r="E281" i="6"/>
  <c r="H281" i="6" s="1"/>
  <c r="E280" i="6"/>
  <c r="I280" i="6" s="1"/>
  <c r="G279" i="6"/>
  <c r="D279" i="6"/>
  <c r="C279" i="6"/>
  <c r="E278" i="6"/>
  <c r="H278" i="6" s="1"/>
  <c r="E277" i="6"/>
  <c r="H276" i="6"/>
  <c r="E276" i="6"/>
  <c r="E275" i="6"/>
  <c r="E274" i="6"/>
  <c r="H274" i="6" s="1"/>
  <c r="E273" i="6"/>
  <c r="G272" i="6"/>
  <c r="D272" i="6"/>
  <c r="D271" i="6" s="1"/>
  <c r="C272" i="6"/>
  <c r="C271" i="6" s="1"/>
  <c r="G271" i="6"/>
  <c r="E270" i="6"/>
  <c r="I270" i="6" s="1"/>
  <c r="G269" i="6"/>
  <c r="D269" i="6"/>
  <c r="C269" i="6"/>
  <c r="E268" i="6"/>
  <c r="I268" i="6" s="1"/>
  <c r="E267" i="6"/>
  <c r="I267" i="6" s="1"/>
  <c r="E266" i="6"/>
  <c r="H266" i="6" s="1"/>
  <c r="G265" i="6"/>
  <c r="D265" i="6"/>
  <c r="C265" i="6"/>
  <c r="E264" i="6"/>
  <c r="D263" i="6"/>
  <c r="E261" i="6"/>
  <c r="I261" i="6" s="1"/>
  <c r="E256" i="6"/>
  <c r="I256" i="6" s="1"/>
  <c r="E255" i="6"/>
  <c r="I255" i="6" s="1"/>
  <c r="G254" i="6"/>
  <c r="D254" i="6"/>
  <c r="C254" i="6"/>
  <c r="E253" i="6"/>
  <c r="H253" i="6" s="1"/>
  <c r="E252" i="6"/>
  <c r="I252" i="6" s="1"/>
  <c r="E251" i="6"/>
  <c r="H251" i="6" s="1"/>
  <c r="G250" i="6"/>
  <c r="D250" i="6"/>
  <c r="D248" i="6" s="1"/>
  <c r="C250" i="6"/>
  <c r="C248" i="6" s="1"/>
  <c r="E249" i="6"/>
  <c r="E247" i="6"/>
  <c r="I247" i="6" s="1"/>
  <c r="E246" i="6"/>
  <c r="I246" i="6" s="1"/>
  <c r="G245" i="6"/>
  <c r="D245" i="6"/>
  <c r="C245" i="6"/>
  <c r="E244" i="6"/>
  <c r="I244" i="6" s="1"/>
  <c r="E243" i="6"/>
  <c r="I243" i="6" s="1"/>
  <c r="E242" i="6"/>
  <c r="I242" i="6" s="1"/>
  <c r="E241" i="6"/>
  <c r="I241" i="6" s="1"/>
  <c r="G240" i="6"/>
  <c r="D240" i="6"/>
  <c r="C240" i="6"/>
  <c r="E240" i="6" s="1"/>
  <c r="E239" i="6"/>
  <c r="I239" i="6" s="1"/>
  <c r="E238" i="6"/>
  <c r="H238" i="6" s="1"/>
  <c r="E237" i="6"/>
  <c r="I237" i="6" s="1"/>
  <c r="E236" i="6"/>
  <c r="H236" i="6" s="1"/>
  <c r="E235" i="6"/>
  <c r="I235" i="6" s="1"/>
  <c r="E234" i="6"/>
  <c r="H234" i="6" s="1"/>
  <c r="E233" i="6"/>
  <c r="I233" i="6" s="1"/>
  <c r="E232" i="6"/>
  <c r="H232" i="6" s="1"/>
  <c r="E231" i="6"/>
  <c r="I231" i="6" s="1"/>
  <c r="G230" i="6"/>
  <c r="G229" i="6" s="1"/>
  <c r="D230" i="6"/>
  <c r="D229" i="6" s="1"/>
  <c r="C230" i="6"/>
  <c r="E228" i="6"/>
  <c r="H228" i="6" s="1"/>
  <c r="G227" i="6"/>
  <c r="D227" i="6"/>
  <c r="E227" i="6" s="1"/>
  <c r="C227" i="6"/>
  <c r="E226" i="6"/>
  <c r="I226" i="6" s="1"/>
  <c r="E225" i="6"/>
  <c r="I225" i="6" s="1"/>
  <c r="E224" i="6"/>
  <c r="I224" i="6" s="1"/>
  <c r="E223" i="6"/>
  <c r="I223" i="6" s="1"/>
  <c r="E222" i="6"/>
  <c r="I222" i="6" s="1"/>
  <c r="G221" i="6"/>
  <c r="D221" i="6"/>
  <c r="C221" i="6"/>
  <c r="E217" i="6"/>
  <c r="I217" i="6" s="1"/>
  <c r="E216" i="6"/>
  <c r="I216" i="6" s="1"/>
  <c r="G214" i="6"/>
  <c r="D214" i="6"/>
  <c r="C214" i="6"/>
  <c r="H213" i="6"/>
  <c r="E213" i="6"/>
  <c r="I213" i="6" s="1"/>
  <c r="E212" i="6"/>
  <c r="I212" i="6" s="1"/>
  <c r="E211" i="6"/>
  <c r="H211" i="6" s="1"/>
  <c r="E210" i="6"/>
  <c r="I210" i="6" s="1"/>
  <c r="E209" i="6"/>
  <c r="H209" i="6" s="1"/>
  <c r="E208" i="6"/>
  <c r="I208" i="6" s="1"/>
  <c r="G207" i="6"/>
  <c r="D207" i="6"/>
  <c r="C207" i="6"/>
  <c r="E206" i="6"/>
  <c r="I206" i="6" s="1"/>
  <c r="E205" i="6"/>
  <c r="G204" i="6"/>
  <c r="D204" i="6"/>
  <c r="C204" i="6"/>
  <c r="E203" i="6"/>
  <c r="I203" i="6" s="1"/>
  <c r="H202" i="6"/>
  <c r="E202" i="6"/>
  <c r="I202" i="6" s="1"/>
  <c r="H201" i="6"/>
  <c r="E201" i="6"/>
  <c r="I201" i="6" s="1"/>
  <c r="E200" i="6"/>
  <c r="I200" i="6" s="1"/>
  <c r="G199" i="6"/>
  <c r="D199" i="6"/>
  <c r="C199" i="6"/>
  <c r="H198" i="6"/>
  <c r="E198" i="6"/>
  <c r="I198" i="6" s="1"/>
  <c r="E197" i="6"/>
  <c r="I197" i="6" s="1"/>
  <c r="G196" i="6"/>
  <c r="D196" i="6"/>
  <c r="C196" i="6"/>
  <c r="E196" i="6" s="1"/>
  <c r="E195" i="6"/>
  <c r="E194" i="6"/>
  <c r="H194" i="6" s="1"/>
  <c r="G193" i="6"/>
  <c r="D193" i="6"/>
  <c r="C193" i="6"/>
  <c r="E192" i="6"/>
  <c r="E191" i="6"/>
  <c r="I191" i="6" s="1"/>
  <c r="E190" i="6"/>
  <c r="G189" i="6"/>
  <c r="D189" i="6"/>
  <c r="C189" i="6"/>
  <c r="E189" i="6" s="1"/>
  <c r="I188" i="6"/>
  <c r="E188" i="6"/>
  <c r="H188" i="6" s="1"/>
  <c r="E187" i="6"/>
  <c r="I187" i="6" s="1"/>
  <c r="G186" i="6"/>
  <c r="D186" i="6"/>
  <c r="C186" i="6"/>
  <c r="E185" i="6"/>
  <c r="I185" i="6" s="1"/>
  <c r="E184" i="6"/>
  <c r="I184" i="6" s="1"/>
  <c r="E183" i="6"/>
  <c r="I183" i="6" s="1"/>
  <c r="G182" i="6"/>
  <c r="D182" i="6"/>
  <c r="C182" i="6"/>
  <c r="E181" i="6"/>
  <c r="H181" i="6" s="1"/>
  <c r="E180" i="6"/>
  <c r="I180" i="6" s="1"/>
  <c r="E179" i="6"/>
  <c r="H179" i="6" s="1"/>
  <c r="E178" i="6"/>
  <c r="I178" i="6" s="1"/>
  <c r="I177" i="6"/>
  <c r="H177" i="6"/>
  <c r="E177" i="6"/>
  <c r="E176" i="6"/>
  <c r="I176" i="6" s="1"/>
  <c r="I175" i="6"/>
  <c r="E175" i="6"/>
  <c r="H175" i="6" s="1"/>
  <c r="E174" i="6"/>
  <c r="I174" i="6" s="1"/>
  <c r="E173" i="6"/>
  <c r="H173" i="6" s="1"/>
  <c r="G172" i="6"/>
  <c r="E171" i="6"/>
  <c r="H170" i="6"/>
  <c r="E170" i="6"/>
  <c r="E169" i="6"/>
  <c r="E168" i="6"/>
  <c r="H168" i="6" s="1"/>
  <c r="E167" i="6"/>
  <c r="I166" i="6"/>
  <c r="H166" i="6"/>
  <c r="E166" i="6"/>
  <c r="E165" i="6"/>
  <c r="G164" i="6"/>
  <c r="D164" i="6"/>
  <c r="C164" i="6"/>
  <c r="E164" i="6" s="1"/>
  <c r="H164" i="6" s="1"/>
  <c r="G163" i="6"/>
  <c r="D163" i="6"/>
  <c r="C163" i="6"/>
  <c r="E162" i="6"/>
  <c r="I162" i="6" s="1"/>
  <c r="I161" i="6"/>
  <c r="E161" i="6"/>
  <c r="H161" i="6" s="1"/>
  <c r="E160" i="6"/>
  <c r="I160" i="6" s="1"/>
  <c r="E159" i="6"/>
  <c r="I159" i="6" s="1"/>
  <c r="E158" i="6"/>
  <c r="I158" i="6" s="1"/>
  <c r="E157" i="6"/>
  <c r="I157" i="6" s="1"/>
  <c r="E156" i="6"/>
  <c r="E155" i="6"/>
  <c r="I155" i="6" s="1"/>
  <c r="G154" i="6"/>
  <c r="D154" i="6"/>
  <c r="C154" i="6"/>
  <c r="E154" i="6" s="1"/>
  <c r="G153" i="6"/>
  <c r="D153" i="6"/>
  <c r="C153" i="6"/>
  <c r="E153" i="6" s="1"/>
  <c r="I153" i="6" s="1"/>
  <c r="E152" i="6"/>
  <c r="E151" i="6"/>
  <c r="I151" i="6" s="1"/>
  <c r="E150" i="6"/>
  <c r="E149" i="6"/>
  <c r="H149" i="6" s="1"/>
  <c r="G148" i="6"/>
  <c r="D148" i="6"/>
  <c r="C148" i="6"/>
  <c r="E147" i="6"/>
  <c r="I147" i="6" s="1"/>
  <c r="E146" i="6"/>
  <c r="I146" i="6" s="1"/>
  <c r="E145" i="6"/>
  <c r="I145" i="6" s="1"/>
  <c r="E144" i="6"/>
  <c r="H143" i="6"/>
  <c r="E143" i="6"/>
  <c r="I143" i="6" s="1"/>
  <c r="I142" i="6"/>
  <c r="E142" i="6"/>
  <c r="H142" i="6" s="1"/>
  <c r="E141" i="6"/>
  <c r="I141" i="6" s="1"/>
  <c r="E140" i="6"/>
  <c r="H140" i="6" s="1"/>
  <c r="G139" i="6"/>
  <c r="D139" i="6"/>
  <c r="C139" i="6"/>
  <c r="C135" i="6" s="1"/>
  <c r="E138" i="6"/>
  <c r="I138" i="6" s="1"/>
  <c r="E137" i="6"/>
  <c r="I137" i="6" s="1"/>
  <c r="E136" i="6"/>
  <c r="G135" i="6"/>
  <c r="D135" i="6"/>
  <c r="E134" i="6"/>
  <c r="I134" i="6" s="1"/>
  <c r="E133" i="6"/>
  <c r="H133" i="6" s="1"/>
  <c r="E132" i="6"/>
  <c r="I132" i="6" s="1"/>
  <c r="E131" i="6"/>
  <c r="H131" i="6" s="1"/>
  <c r="E130" i="6"/>
  <c r="I130" i="6" s="1"/>
  <c r="E129" i="6"/>
  <c r="H129" i="6" s="1"/>
  <c r="H128" i="6"/>
  <c r="E128" i="6"/>
  <c r="I128" i="6" s="1"/>
  <c r="G127" i="6"/>
  <c r="D127" i="6"/>
  <c r="C127" i="6"/>
  <c r="H126" i="6"/>
  <c r="E126" i="6"/>
  <c r="E125" i="6"/>
  <c r="G124" i="6"/>
  <c r="D124" i="6"/>
  <c r="C124" i="6"/>
  <c r="E123" i="6"/>
  <c r="H123" i="6" s="1"/>
  <c r="I122" i="6"/>
  <c r="E122" i="6"/>
  <c r="H122" i="6" s="1"/>
  <c r="I121" i="6"/>
  <c r="E121" i="6"/>
  <c r="H121" i="6" s="1"/>
  <c r="H120" i="6"/>
  <c r="E120" i="6"/>
  <c r="I120" i="6" s="1"/>
  <c r="E119" i="6"/>
  <c r="E118" i="6"/>
  <c r="I118" i="6" s="1"/>
  <c r="E117" i="6"/>
  <c r="H117" i="6" s="1"/>
  <c r="E116" i="6"/>
  <c r="I116" i="6" s="1"/>
  <c r="G115" i="6"/>
  <c r="D115" i="6"/>
  <c r="C115" i="6"/>
  <c r="E114" i="6"/>
  <c r="I114" i="6" s="1"/>
  <c r="E113" i="6"/>
  <c r="I113" i="6" s="1"/>
  <c r="E110" i="6"/>
  <c r="E108" i="6"/>
  <c r="G107" i="6"/>
  <c r="D107" i="6"/>
  <c r="E107" i="6" s="1"/>
  <c r="C107" i="6"/>
  <c r="E106" i="6"/>
  <c r="I106" i="6" s="1"/>
  <c r="I105" i="6"/>
  <c r="E105" i="6"/>
  <c r="H105" i="6" s="1"/>
  <c r="E104" i="6"/>
  <c r="E103" i="6"/>
  <c r="H103" i="6" s="1"/>
  <c r="H102" i="6"/>
  <c r="E102" i="6"/>
  <c r="I102" i="6" s="1"/>
  <c r="E100" i="6"/>
  <c r="H100" i="6" s="1"/>
  <c r="E99" i="6"/>
  <c r="I99" i="6" s="1"/>
  <c r="E98" i="6"/>
  <c r="H98" i="6" s="1"/>
  <c r="H97" i="6"/>
  <c r="E97" i="6"/>
  <c r="I97" i="6" s="1"/>
  <c r="E96" i="6"/>
  <c r="I96" i="6" s="1"/>
  <c r="E95" i="6"/>
  <c r="I95" i="6" s="1"/>
  <c r="E94" i="6"/>
  <c r="E93" i="6"/>
  <c r="I93" i="6" s="1"/>
  <c r="E92" i="6"/>
  <c r="I92" i="6" s="1"/>
  <c r="G91" i="6"/>
  <c r="D91" i="6"/>
  <c r="E91" i="6" s="1"/>
  <c r="C91" i="6"/>
  <c r="E90" i="6"/>
  <c r="E89" i="6"/>
  <c r="I89" i="6" s="1"/>
  <c r="E88" i="6"/>
  <c r="I88" i="6" s="1"/>
  <c r="E87" i="6"/>
  <c r="I87" i="6" s="1"/>
  <c r="G86" i="6"/>
  <c r="D86" i="6"/>
  <c r="C86" i="6"/>
  <c r="E85" i="6"/>
  <c r="H85" i="6" s="1"/>
  <c r="E68" i="6"/>
  <c r="I68" i="6" s="1"/>
  <c r="E67" i="6"/>
  <c r="I67" i="6" s="1"/>
  <c r="E66" i="6"/>
  <c r="I66" i="6" s="1"/>
  <c r="E65" i="6"/>
  <c r="H65" i="6" s="1"/>
  <c r="E64" i="6"/>
  <c r="I64" i="6" s="1"/>
  <c r="E63" i="6"/>
  <c r="H63" i="6" s="1"/>
  <c r="E62" i="6"/>
  <c r="I62" i="6" s="1"/>
  <c r="E61" i="6"/>
  <c r="H61" i="6" s="1"/>
  <c r="G60" i="6"/>
  <c r="D60" i="6"/>
  <c r="C60" i="6"/>
  <c r="E60" i="6" s="1"/>
  <c r="I60" i="6" s="1"/>
  <c r="E54" i="6"/>
  <c r="E53" i="6"/>
  <c r="I53" i="6" s="1"/>
  <c r="E52" i="6"/>
  <c r="I51" i="6"/>
  <c r="E51" i="6"/>
  <c r="H51" i="6" s="1"/>
  <c r="E50" i="6"/>
  <c r="E49" i="6"/>
  <c r="H49" i="6" s="1"/>
  <c r="E48" i="6"/>
  <c r="G47" i="6"/>
  <c r="E47" i="6"/>
  <c r="D47" i="6"/>
  <c r="D46" i="6" s="1"/>
  <c r="C47" i="6"/>
  <c r="C46" i="6" s="1"/>
  <c r="H45" i="6"/>
  <c r="E45" i="6"/>
  <c r="I45" i="6" s="1"/>
  <c r="H44" i="6"/>
  <c r="E44" i="6"/>
  <c r="I44" i="6" s="1"/>
  <c r="E43" i="6"/>
  <c r="I43" i="6" s="1"/>
  <c r="E42" i="6"/>
  <c r="I42" i="6" s="1"/>
  <c r="E41" i="6"/>
  <c r="I41" i="6" s="1"/>
  <c r="G40" i="6"/>
  <c r="D40" i="6"/>
  <c r="C40" i="6"/>
  <c r="E39" i="6"/>
  <c r="H39" i="6" s="1"/>
  <c r="E38" i="6"/>
  <c r="I38" i="6" s="1"/>
  <c r="G37" i="6"/>
  <c r="G36" i="6" s="1"/>
  <c r="D37" i="6"/>
  <c r="C37" i="6"/>
  <c r="E33" i="6"/>
  <c r="I33" i="6" s="1"/>
  <c r="G32" i="6"/>
  <c r="D32" i="6"/>
  <c r="C32" i="6"/>
  <c r="E30" i="6"/>
  <c r="H30" i="6" s="1"/>
  <c r="E29" i="6"/>
  <c r="H29" i="6" s="1"/>
  <c r="E28" i="6"/>
  <c r="I28" i="6" s="1"/>
  <c r="E27" i="6"/>
  <c r="I27" i="6" s="1"/>
  <c r="E26" i="6"/>
  <c r="E25" i="6"/>
  <c r="I25" i="6" s="1"/>
  <c r="E24" i="6"/>
  <c r="I24" i="6" s="1"/>
  <c r="E23" i="6"/>
  <c r="I23" i="6" s="1"/>
  <c r="E22" i="6"/>
  <c r="I22" i="6" s="1"/>
  <c r="E21" i="6"/>
  <c r="I21" i="6" s="1"/>
  <c r="E20" i="6"/>
  <c r="I20" i="6" s="1"/>
  <c r="E19" i="6"/>
  <c r="I19" i="6" s="1"/>
  <c r="I18" i="6"/>
  <c r="E18" i="6"/>
  <c r="H18" i="6" s="1"/>
  <c r="E17" i="6"/>
  <c r="I17" i="6" s="1"/>
  <c r="E16" i="6"/>
  <c r="I16" i="6" s="1"/>
  <c r="E15" i="6"/>
  <c r="I15" i="6" s="1"/>
  <c r="G14" i="6"/>
  <c r="D14" i="6"/>
  <c r="C14" i="6"/>
  <c r="E11" i="6"/>
  <c r="H10" i="6"/>
  <c r="E10" i="6"/>
  <c r="E9" i="6"/>
  <c r="G8" i="6"/>
  <c r="D8" i="6"/>
  <c r="C8" i="6"/>
  <c r="I340" i="7"/>
  <c r="E340" i="7"/>
  <c r="H340" i="7" s="1"/>
  <c r="E338" i="7"/>
  <c r="I338" i="7" s="1"/>
  <c r="E337" i="7"/>
  <c r="H337" i="7" s="1"/>
  <c r="E336" i="7"/>
  <c r="I336" i="7" s="1"/>
  <c r="G335" i="7"/>
  <c r="D335" i="7"/>
  <c r="C335" i="7"/>
  <c r="E334" i="7"/>
  <c r="I334" i="7" s="1"/>
  <c r="E333" i="7"/>
  <c r="I333" i="7" s="1"/>
  <c r="E332" i="7"/>
  <c r="I332" i="7" s="1"/>
  <c r="E331" i="7"/>
  <c r="I331" i="7" s="1"/>
  <c r="E330" i="7"/>
  <c r="E329" i="7"/>
  <c r="I329" i="7" s="1"/>
  <c r="H328" i="7"/>
  <c r="E328" i="7"/>
  <c r="I328" i="7" s="1"/>
  <c r="E327" i="7"/>
  <c r="I327" i="7" s="1"/>
  <c r="E326" i="7"/>
  <c r="I326" i="7" s="1"/>
  <c r="G325" i="7"/>
  <c r="G317" i="7" s="1"/>
  <c r="D325" i="7"/>
  <c r="D317" i="7" s="1"/>
  <c r="C325" i="7"/>
  <c r="I324" i="7"/>
  <c r="E324" i="7"/>
  <c r="H324" i="7" s="1"/>
  <c r="E323" i="7"/>
  <c r="I323" i="7" s="1"/>
  <c r="I322" i="7"/>
  <c r="E322" i="7"/>
  <c r="H322" i="7" s="1"/>
  <c r="H321" i="7"/>
  <c r="E321" i="7"/>
  <c r="I321" i="7" s="1"/>
  <c r="E320" i="7"/>
  <c r="H320" i="7" s="1"/>
  <c r="E319" i="7"/>
  <c r="I319" i="7" s="1"/>
  <c r="E318" i="7"/>
  <c r="I318" i="7" s="1"/>
  <c r="E316" i="7"/>
  <c r="E315" i="7"/>
  <c r="H315" i="7" s="1"/>
  <c r="E314" i="7"/>
  <c r="E313" i="7"/>
  <c r="H313" i="7" s="1"/>
  <c r="G312" i="7"/>
  <c r="D312" i="7"/>
  <c r="C312" i="7"/>
  <c r="E312" i="7" s="1"/>
  <c r="E311" i="7"/>
  <c r="I311" i="7" s="1"/>
  <c r="E310" i="7"/>
  <c r="I310" i="7" s="1"/>
  <c r="E309" i="7"/>
  <c r="E308" i="7"/>
  <c r="G307" i="7"/>
  <c r="G301" i="7" s="1"/>
  <c r="D307" i="7"/>
  <c r="D301" i="7" s="1"/>
  <c r="C307" i="7"/>
  <c r="C301" i="7" s="1"/>
  <c r="E306" i="7"/>
  <c r="I306" i="7" s="1"/>
  <c r="E305" i="7"/>
  <c r="I305" i="7" s="1"/>
  <c r="E304" i="7"/>
  <c r="I304" i="7" s="1"/>
  <c r="E303" i="7"/>
  <c r="I303" i="7" s="1"/>
  <c r="E302" i="7"/>
  <c r="I302" i="7" s="1"/>
  <c r="H299" i="7"/>
  <c r="E299" i="7"/>
  <c r="E298" i="7"/>
  <c r="G297" i="7"/>
  <c r="D297" i="7"/>
  <c r="C297" i="7"/>
  <c r="I293" i="7"/>
  <c r="H293" i="7"/>
  <c r="E293" i="7"/>
  <c r="E292" i="7"/>
  <c r="I292" i="7" s="1"/>
  <c r="E291" i="7"/>
  <c r="I291" i="7" s="1"/>
  <c r="E290" i="7"/>
  <c r="I290" i="7" s="1"/>
  <c r="I289" i="7"/>
  <c r="E289" i="7"/>
  <c r="H289" i="7" s="1"/>
  <c r="E288" i="7"/>
  <c r="I288" i="7" s="1"/>
  <c r="E287" i="7"/>
  <c r="I287" i="7" s="1"/>
  <c r="E286" i="7"/>
  <c r="I286" i="7" s="1"/>
  <c r="E284" i="7"/>
  <c r="H284" i="7" s="1"/>
  <c r="E283" i="7"/>
  <c r="I283" i="7" s="1"/>
  <c r="E282" i="7"/>
  <c r="I282" i="7" s="1"/>
  <c r="E281" i="7"/>
  <c r="I281" i="7" s="1"/>
  <c r="E280" i="7"/>
  <c r="G279" i="7"/>
  <c r="D279" i="7"/>
  <c r="C279" i="7"/>
  <c r="E279" i="7" s="1"/>
  <c r="E278" i="7"/>
  <c r="I278" i="7" s="1"/>
  <c r="E277" i="7"/>
  <c r="I277" i="7" s="1"/>
  <c r="E276" i="7"/>
  <c r="I276" i="7" s="1"/>
  <c r="E275" i="7"/>
  <c r="I275" i="7" s="1"/>
  <c r="E274" i="7"/>
  <c r="I274" i="7" s="1"/>
  <c r="E273" i="7"/>
  <c r="I273" i="7" s="1"/>
  <c r="G272" i="7"/>
  <c r="G271" i="7" s="1"/>
  <c r="D272" i="7"/>
  <c r="D271" i="7" s="1"/>
  <c r="C272" i="7"/>
  <c r="C271" i="7" s="1"/>
  <c r="E270" i="7"/>
  <c r="H270" i="7" s="1"/>
  <c r="G269" i="7"/>
  <c r="D269" i="7"/>
  <c r="C269" i="7"/>
  <c r="E268" i="7"/>
  <c r="H268" i="7" s="1"/>
  <c r="E267" i="7"/>
  <c r="I267" i="7" s="1"/>
  <c r="E266" i="7"/>
  <c r="I266" i="7" s="1"/>
  <c r="G265" i="7"/>
  <c r="G263" i="7" s="1"/>
  <c r="D265" i="7"/>
  <c r="D263" i="7" s="1"/>
  <c r="C265" i="7"/>
  <c r="E264" i="7"/>
  <c r="I264" i="7" s="1"/>
  <c r="C263" i="7"/>
  <c r="C262" i="7" s="1"/>
  <c r="E261" i="7"/>
  <c r="H261" i="7" s="1"/>
  <c r="E256" i="7"/>
  <c r="E255" i="7"/>
  <c r="H255" i="7" s="1"/>
  <c r="G254" i="7"/>
  <c r="D254" i="7"/>
  <c r="C254" i="7"/>
  <c r="E253" i="7"/>
  <c r="I253" i="7" s="1"/>
  <c r="E252" i="7"/>
  <c r="H252" i="7" s="1"/>
  <c r="E251" i="7"/>
  <c r="I251" i="7" s="1"/>
  <c r="G250" i="7"/>
  <c r="G248" i="7" s="1"/>
  <c r="D250" i="7"/>
  <c r="D248" i="7" s="1"/>
  <c r="C250" i="7"/>
  <c r="C248" i="7" s="1"/>
  <c r="E249" i="7"/>
  <c r="I249" i="7" s="1"/>
  <c r="E247" i="7"/>
  <c r="I247" i="7" s="1"/>
  <c r="E246" i="7"/>
  <c r="I246" i="7" s="1"/>
  <c r="G245" i="7"/>
  <c r="D245" i="7"/>
  <c r="C245" i="7"/>
  <c r="E244" i="7"/>
  <c r="I244" i="7" s="1"/>
  <c r="E243" i="7"/>
  <c r="E242" i="7"/>
  <c r="I242" i="7" s="1"/>
  <c r="E241" i="7"/>
  <c r="G240" i="7"/>
  <c r="D240" i="7"/>
  <c r="C240" i="7"/>
  <c r="H239" i="7"/>
  <c r="E239" i="7"/>
  <c r="I239" i="7" s="1"/>
  <c r="E238" i="7"/>
  <c r="I238" i="7" s="1"/>
  <c r="E237" i="7"/>
  <c r="I237" i="7" s="1"/>
  <c r="E236" i="7"/>
  <c r="I236" i="7" s="1"/>
  <c r="H235" i="7"/>
  <c r="E235" i="7"/>
  <c r="I235" i="7" s="1"/>
  <c r="E234" i="7"/>
  <c r="H234" i="7" s="1"/>
  <c r="E233" i="7"/>
  <c r="I233" i="7" s="1"/>
  <c r="E232" i="7"/>
  <c r="I232" i="7" s="1"/>
  <c r="E231" i="7"/>
  <c r="I231" i="7" s="1"/>
  <c r="G230" i="7"/>
  <c r="G229" i="7" s="1"/>
  <c r="D230" i="7"/>
  <c r="D229" i="7" s="1"/>
  <c r="C230" i="7"/>
  <c r="C229" i="7" s="1"/>
  <c r="H228" i="7"/>
  <c r="E228" i="7"/>
  <c r="I228" i="7" s="1"/>
  <c r="G227" i="7"/>
  <c r="D227" i="7"/>
  <c r="C227" i="7"/>
  <c r="E227" i="7" s="1"/>
  <c r="E226" i="7"/>
  <c r="E225" i="7"/>
  <c r="H225" i="7" s="1"/>
  <c r="E224" i="7"/>
  <c r="E223" i="7"/>
  <c r="H223" i="7" s="1"/>
  <c r="E222" i="7"/>
  <c r="G221" i="7"/>
  <c r="D221" i="7"/>
  <c r="D220" i="7" s="1"/>
  <c r="C221" i="7"/>
  <c r="E221" i="7" s="1"/>
  <c r="I217" i="7"/>
  <c r="E217" i="7"/>
  <c r="H217" i="7" s="1"/>
  <c r="E216" i="7"/>
  <c r="I216" i="7" s="1"/>
  <c r="G214" i="7"/>
  <c r="D214" i="7"/>
  <c r="C214" i="7"/>
  <c r="E214" i="7" s="1"/>
  <c r="E213" i="7"/>
  <c r="E212" i="7"/>
  <c r="I212" i="7" s="1"/>
  <c r="E211" i="7"/>
  <c r="E210" i="7"/>
  <c r="I210" i="7" s="1"/>
  <c r="E209" i="7"/>
  <c r="E208" i="7"/>
  <c r="I208" i="7" s="1"/>
  <c r="G207" i="7"/>
  <c r="D207" i="7"/>
  <c r="C207" i="7"/>
  <c r="E206" i="7"/>
  <c r="I206" i="7" s="1"/>
  <c r="E205" i="7"/>
  <c r="H205" i="7" s="1"/>
  <c r="G204" i="7"/>
  <c r="D204" i="7"/>
  <c r="C204" i="7"/>
  <c r="E204" i="7" s="1"/>
  <c r="E203" i="7"/>
  <c r="H203" i="7" s="1"/>
  <c r="E202" i="7"/>
  <c r="H202" i="7" s="1"/>
  <c r="E201" i="7"/>
  <c r="H201" i="7" s="1"/>
  <c r="E200" i="7"/>
  <c r="H200" i="7" s="1"/>
  <c r="G199" i="7"/>
  <c r="D199" i="7"/>
  <c r="C199" i="7"/>
  <c r="E198" i="7"/>
  <c r="H198" i="7" s="1"/>
  <c r="E197" i="7"/>
  <c r="H197" i="7" s="1"/>
  <c r="G196" i="7"/>
  <c r="D196" i="7"/>
  <c r="C196" i="7"/>
  <c r="E195" i="7"/>
  <c r="I195" i="7" s="1"/>
  <c r="E194" i="7"/>
  <c r="G193" i="7"/>
  <c r="D193" i="7"/>
  <c r="C193" i="7"/>
  <c r="E193" i="7" s="1"/>
  <c r="E192" i="7"/>
  <c r="H192" i="7" s="1"/>
  <c r="E191" i="7"/>
  <c r="I191" i="7" s="1"/>
  <c r="E190" i="7"/>
  <c r="H190" i="7" s="1"/>
  <c r="G189" i="7"/>
  <c r="D189" i="7"/>
  <c r="C189" i="7"/>
  <c r="E188" i="7"/>
  <c r="I188" i="7" s="1"/>
  <c r="E187" i="7"/>
  <c r="H187" i="7" s="1"/>
  <c r="G186" i="7"/>
  <c r="D186" i="7"/>
  <c r="C186" i="7"/>
  <c r="E186" i="7" s="1"/>
  <c r="H185" i="7"/>
  <c r="E185" i="7"/>
  <c r="I185" i="7" s="1"/>
  <c r="E184" i="7"/>
  <c r="I184" i="7" s="1"/>
  <c r="H183" i="7"/>
  <c r="E183" i="7"/>
  <c r="I183" i="7" s="1"/>
  <c r="G182" i="7"/>
  <c r="D182" i="7"/>
  <c r="C182" i="7"/>
  <c r="E181" i="7"/>
  <c r="H180" i="7"/>
  <c r="E180" i="7"/>
  <c r="I180" i="7" s="1"/>
  <c r="E179" i="7"/>
  <c r="E178" i="7"/>
  <c r="I178" i="7" s="1"/>
  <c r="E177" i="7"/>
  <c r="H176" i="7"/>
  <c r="E176" i="7"/>
  <c r="I176" i="7" s="1"/>
  <c r="E175" i="7"/>
  <c r="H174" i="7"/>
  <c r="E174" i="7"/>
  <c r="I174" i="7" s="1"/>
  <c r="E173" i="7"/>
  <c r="E171" i="7"/>
  <c r="H171" i="7" s="1"/>
  <c r="E170" i="7"/>
  <c r="H170" i="7" s="1"/>
  <c r="I169" i="7"/>
  <c r="E169" i="7"/>
  <c r="H169" i="7" s="1"/>
  <c r="E168" i="7"/>
  <c r="I168" i="7" s="1"/>
  <c r="H167" i="7"/>
  <c r="E167" i="7"/>
  <c r="I167" i="7" s="1"/>
  <c r="E166" i="7"/>
  <c r="I166" i="7" s="1"/>
  <c r="E165" i="7"/>
  <c r="I165" i="7" s="1"/>
  <c r="G164" i="7"/>
  <c r="D164" i="7"/>
  <c r="C164" i="7"/>
  <c r="E164" i="7" s="1"/>
  <c r="G163" i="7"/>
  <c r="D163" i="7"/>
  <c r="C163" i="7"/>
  <c r="E162" i="7"/>
  <c r="I162" i="7" s="1"/>
  <c r="E161" i="7"/>
  <c r="I161" i="7" s="1"/>
  <c r="E160" i="7"/>
  <c r="H160" i="7" s="1"/>
  <c r="E159" i="7"/>
  <c r="I159" i="7" s="1"/>
  <c r="H158" i="7"/>
  <c r="E158" i="7"/>
  <c r="I158" i="7" s="1"/>
  <c r="E157" i="7"/>
  <c r="I157" i="7" s="1"/>
  <c r="E156" i="7"/>
  <c r="E155" i="7"/>
  <c r="I155" i="7" s="1"/>
  <c r="G154" i="7"/>
  <c r="D154" i="7"/>
  <c r="C154" i="7"/>
  <c r="G153" i="7"/>
  <c r="D153" i="7"/>
  <c r="C153" i="7"/>
  <c r="E152" i="7"/>
  <c r="H152" i="7" s="1"/>
  <c r="E151" i="7"/>
  <c r="I151" i="7" s="1"/>
  <c r="E150" i="7"/>
  <c r="I150" i="7" s="1"/>
  <c r="E149" i="7"/>
  <c r="I149" i="7" s="1"/>
  <c r="G148" i="7"/>
  <c r="D148" i="7"/>
  <c r="C148" i="7"/>
  <c r="E148" i="7" s="1"/>
  <c r="E147" i="7"/>
  <c r="H147" i="7" s="1"/>
  <c r="E146" i="7"/>
  <c r="I146" i="7" s="1"/>
  <c r="E145" i="7"/>
  <c r="H145" i="7" s="1"/>
  <c r="E144" i="7"/>
  <c r="I144" i="7" s="1"/>
  <c r="E143" i="7"/>
  <c r="H143" i="7" s="1"/>
  <c r="H142" i="7"/>
  <c r="E142" i="7"/>
  <c r="I142" i="7" s="1"/>
  <c r="E141" i="7"/>
  <c r="H141" i="7" s="1"/>
  <c r="H140" i="7"/>
  <c r="E140" i="7"/>
  <c r="I140" i="7" s="1"/>
  <c r="G139" i="7"/>
  <c r="G135" i="7" s="1"/>
  <c r="D139" i="7"/>
  <c r="D135" i="7" s="1"/>
  <c r="C139" i="7"/>
  <c r="E138" i="7"/>
  <c r="I138" i="7" s="1"/>
  <c r="E137" i="7"/>
  <c r="I137" i="7" s="1"/>
  <c r="E136" i="7"/>
  <c r="I136" i="7" s="1"/>
  <c r="C135" i="7"/>
  <c r="E134" i="7"/>
  <c r="I134" i="7" s="1"/>
  <c r="E133" i="7"/>
  <c r="E132" i="7"/>
  <c r="I132" i="7" s="1"/>
  <c r="E131" i="7"/>
  <c r="H130" i="7"/>
  <c r="E130" i="7"/>
  <c r="I130" i="7" s="1"/>
  <c r="E129" i="7"/>
  <c r="E128" i="7"/>
  <c r="I128" i="7" s="1"/>
  <c r="G127" i="7"/>
  <c r="D127" i="7"/>
  <c r="C127" i="7"/>
  <c r="H126" i="7"/>
  <c r="E126" i="7"/>
  <c r="I126" i="7" s="1"/>
  <c r="E125" i="7"/>
  <c r="H125" i="7" s="1"/>
  <c r="G124" i="7"/>
  <c r="D124" i="7"/>
  <c r="C124" i="7"/>
  <c r="E123" i="7"/>
  <c r="I123" i="7" s="1"/>
  <c r="H122" i="7"/>
  <c r="E122" i="7"/>
  <c r="E121" i="7"/>
  <c r="I121" i="7" s="1"/>
  <c r="E120" i="7"/>
  <c r="H120" i="7" s="1"/>
  <c r="E119" i="7"/>
  <c r="I119" i="7" s="1"/>
  <c r="E118" i="7"/>
  <c r="H118" i="7" s="1"/>
  <c r="E117" i="7"/>
  <c r="I117" i="7" s="1"/>
  <c r="E116" i="7"/>
  <c r="H116" i="7" s="1"/>
  <c r="G115" i="7"/>
  <c r="D115" i="7"/>
  <c r="C115" i="7"/>
  <c r="H114" i="7"/>
  <c r="E114" i="7"/>
  <c r="I114" i="7" s="1"/>
  <c r="E113" i="7"/>
  <c r="I113" i="7" s="1"/>
  <c r="I110" i="7"/>
  <c r="E110" i="7"/>
  <c r="H110" i="7" s="1"/>
  <c r="E108" i="7"/>
  <c r="I108" i="7" s="1"/>
  <c r="G107" i="7"/>
  <c r="D107" i="7"/>
  <c r="C107" i="7"/>
  <c r="E106" i="7"/>
  <c r="H106" i="7" s="1"/>
  <c r="E105" i="7"/>
  <c r="I105" i="7" s="1"/>
  <c r="E104" i="7"/>
  <c r="H104" i="7" s="1"/>
  <c r="E103" i="7"/>
  <c r="I103" i="7" s="1"/>
  <c r="H102" i="7"/>
  <c r="E102" i="7"/>
  <c r="E100" i="7"/>
  <c r="I100" i="7" s="1"/>
  <c r="E99" i="7"/>
  <c r="H99" i="7" s="1"/>
  <c r="E98" i="7"/>
  <c r="I98" i="7" s="1"/>
  <c r="E97" i="7"/>
  <c r="H97" i="7" s="1"/>
  <c r="E96" i="7"/>
  <c r="I96" i="7" s="1"/>
  <c r="H95" i="7"/>
  <c r="E95" i="7"/>
  <c r="E94" i="7"/>
  <c r="I94" i="7" s="1"/>
  <c r="E93" i="7"/>
  <c r="H93" i="7" s="1"/>
  <c r="H92" i="7"/>
  <c r="E92" i="7"/>
  <c r="I92" i="7" s="1"/>
  <c r="G91" i="7"/>
  <c r="D91" i="7"/>
  <c r="C91" i="7"/>
  <c r="E90" i="7"/>
  <c r="I90" i="7" s="1"/>
  <c r="E89" i="7"/>
  <c r="I89" i="7" s="1"/>
  <c r="E88" i="7"/>
  <c r="I88" i="7" s="1"/>
  <c r="E87" i="7"/>
  <c r="H87" i="7" s="1"/>
  <c r="G86" i="7"/>
  <c r="D86" i="7"/>
  <c r="C86" i="7"/>
  <c r="E86" i="7" s="1"/>
  <c r="E85" i="7"/>
  <c r="E68" i="7"/>
  <c r="I68" i="7" s="1"/>
  <c r="E67" i="7"/>
  <c r="E66" i="7"/>
  <c r="E65" i="7"/>
  <c r="I64" i="7"/>
  <c r="H64" i="7"/>
  <c r="E64" i="7"/>
  <c r="E63" i="7"/>
  <c r="H62" i="7"/>
  <c r="E62" i="7"/>
  <c r="I62" i="7" s="1"/>
  <c r="E61" i="7"/>
  <c r="G60" i="7"/>
  <c r="D60" i="7"/>
  <c r="C60" i="7"/>
  <c r="E60" i="7" s="1"/>
  <c r="E54" i="7"/>
  <c r="I54" i="7" s="1"/>
  <c r="E53" i="7"/>
  <c r="H53" i="7" s="1"/>
  <c r="E52" i="7"/>
  <c r="H52" i="7" s="1"/>
  <c r="E51" i="7"/>
  <c r="I51" i="7" s="1"/>
  <c r="I50" i="7"/>
  <c r="E50" i="7"/>
  <c r="H50" i="7" s="1"/>
  <c r="E49" i="7"/>
  <c r="I49" i="7" s="1"/>
  <c r="E48" i="7"/>
  <c r="I48" i="7" s="1"/>
  <c r="G47" i="7"/>
  <c r="D47" i="7"/>
  <c r="D46" i="7" s="1"/>
  <c r="C47" i="7"/>
  <c r="C46" i="7" s="1"/>
  <c r="G46" i="7"/>
  <c r="E45" i="7"/>
  <c r="H45" i="7" s="1"/>
  <c r="E44" i="7"/>
  <c r="I44" i="7" s="1"/>
  <c r="E43" i="7"/>
  <c r="H43" i="7" s="1"/>
  <c r="E42" i="7"/>
  <c r="I42" i="7" s="1"/>
  <c r="I41" i="7"/>
  <c r="E41" i="7"/>
  <c r="H41" i="7" s="1"/>
  <c r="G40" i="7"/>
  <c r="D40" i="7"/>
  <c r="C40" i="7"/>
  <c r="E39" i="7"/>
  <c r="E38" i="7"/>
  <c r="I38" i="7" s="1"/>
  <c r="G37" i="7"/>
  <c r="D37" i="7"/>
  <c r="E37" i="7" s="1"/>
  <c r="C37" i="7"/>
  <c r="E33" i="7"/>
  <c r="I33" i="7" s="1"/>
  <c r="G32" i="7"/>
  <c r="D32" i="7"/>
  <c r="C32" i="7"/>
  <c r="E30" i="7"/>
  <c r="I30" i="7" s="1"/>
  <c r="E29" i="7"/>
  <c r="H29" i="7" s="1"/>
  <c r="E28" i="7"/>
  <c r="E27" i="7"/>
  <c r="H27" i="7" s="1"/>
  <c r="E26" i="7"/>
  <c r="I26" i="7" s="1"/>
  <c r="E25" i="7"/>
  <c r="H25" i="7" s="1"/>
  <c r="H24" i="7"/>
  <c r="E24" i="7"/>
  <c r="I24" i="7" s="1"/>
  <c r="E23" i="7"/>
  <c r="H23" i="7" s="1"/>
  <c r="E22" i="7"/>
  <c r="I22" i="7" s="1"/>
  <c r="E21" i="7"/>
  <c r="H21" i="7" s="1"/>
  <c r="H20" i="7"/>
  <c r="E20" i="7"/>
  <c r="I20" i="7" s="1"/>
  <c r="E19" i="7"/>
  <c r="H19" i="7" s="1"/>
  <c r="E18" i="7"/>
  <c r="I18" i="7" s="1"/>
  <c r="E17" i="7"/>
  <c r="H17" i="7" s="1"/>
  <c r="H16" i="7"/>
  <c r="E16" i="7"/>
  <c r="I16" i="7" s="1"/>
  <c r="E15" i="7"/>
  <c r="H15" i="7" s="1"/>
  <c r="G14" i="7"/>
  <c r="D14" i="7"/>
  <c r="C14" i="7"/>
  <c r="E11" i="7"/>
  <c r="I11" i="7" s="1"/>
  <c r="E10" i="7"/>
  <c r="I10" i="7" s="1"/>
  <c r="E9" i="7"/>
  <c r="H9" i="7" s="1"/>
  <c r="G8" i="7"/>
  <c r="E8" i="7"/>
  <c r="D8" i="7"/>
  <c r="C8" i="7"/>
  <c r="E340" i="8"/>
  <c r="I340" i="8" s="1"/>
  <c r="E338" i="8"/>
  <c r="H338" i="8" s="1"/>
  <c r="E337" i="8"/>
  <c r="I337" i="8" s="1"/>
  <c r="E336" i="8"/>
  <c r="H336" i="8" s="1"/>
  <c r="G335" i="8"/>
  <c r="D335" i="8"/>
  <c r="C335" i="8"/>
  <c r="E334" i="8"/>
  <c r="H334" i="8" s="1"/>
  <c r="E333" i="8"/>
  <c r="I333" i="8" s="1"/>
  <c r="E332" i="8"/>
  <c r="H332" i="8" s="1"/>
  <c r="E331" i="8"/>
  <c r="I331" i="8" s="1"/>
  <c r="E330" i="8"/>
  <c r="H330" i="8" s="1"/>
  <c r="E329" i="8"/>
  <c r="I329" i="8" s="1"/>
  <c r="E328" i="8"/>
  <c r="H328" i="8" s="1"/>
  <c r="E327" i="8"/>
  <c r="H327" i="8" s="1"/>
  <c r="I326" i="8"/>
  <c r="E326" i="8"/>
  <c r="H326" i="8" s="1"/>
  <c r="G325" i="8"/>
  <c r="D325" i="8"/>
  <c r="D317" i="8" s="1"/>
  <c r="C325" i="8"/>
  <c r="E324" i="8"/>
  <c r="E323" i="8"/>
  <c r="I323" i="8" s="1"/>
  <c r="E322" i="8"/>
  <c r="E321" i="8"/>
  <c r="I321" i="8" s="1"/>
  <c r="E320" i="8"/>
  <c r="E319" i="8"/>
  <c r="I319" i="8" s="1"/>
  <c r="E318" i="8"/>
  <c r="C317" i="8"/>
  <c r="I316" i="8"/>
  <c r="E316" i="8"/>
  <c r="H316" i="8" s="1"/>
  <c r="E315" i="8"/>
  <c r="I315" i="8" s="1"/>
  <c r="E314" i="8"/>
  <c r="I314" i="8" s="1"/>
  <c r="E313" i="8"/>
  <c r="I313" i="8" s="1"/>
  <c r="G312" i="8"/>
  <c r="E312" i="8"/>
  <c r="I312" i="8" s="1"/>
  <c r="D312" i="8"/>
  <c r="C312" i="8"/>
  <c r="E311" i="8"/>
  <c r="H311" i="8" s="1"/>
  <c r="E310" i="8"/>
  <c r="I310" i="8" s="1"/>
  <c r="E309" i="8"/>
  <c r="E308" i="8"/>
  <c r="G307" i="8"/>
  <c r="G301" i="8" s="1"/>
  <c r="D307" i="8"/>
  <c r="C307" i="8"/>
  <c r="C301" i="8" s="1"/>
  <c r="E306" i="8"/>
  <c r="H306" i="8" s="1"/>
  <c r="E305" i="8"/>
  <c r="I305" i="8" s="1"/>
  <c r="E304" i="8"/>
  <c r="H304" i="8" s="1"/>
  <c r="E303" i="8"/>
  <c r="I303" i="8" s="1"/>
  <c r="I302" i="8"/>
  <c r="E302" i="8"/>
  <c r="H302" i="8" s="1"/>
  <c r="E299" i="8"/>
  <c r="I299" i="8" s="1"/>
  <c r="E298" i="8"/>
  <c r="I298" i="8" s="1"/>
  <c r="G297" i="8"/>
  <c r="D297" i="8"/>
  <c r="C297" i="8"/>
  <c r="E297" i="8" s="1"/>
  <c r="H293" i="8"/>
  <c r="E293" i="8"/>
  <c r="I293" i="8" s="1"/>
  <c r="E292" i="8"/>
  <c r="H292" i="8" s="1"/>
  <c r="E291" i="8"/>
  <c r="I291" i="8" s="1"/>
  <c r="E290" i="8"/>
  <c r="H290" i="8" s="1"/>
  <c r="H289" i="8"/>
  <c r="E289" i="8"/>
  <c r="I289" i="8" s="1"/>
  <c r="H288" i="8"/>
  <c r="E288" i="8"/>
  <c r="E287" i="8"/>
  <c r="I287" i="8" s="1"/>
  <c r="E286" i="8"/>
  <c r="H286" i="8" s="1"/>
  <c r="E284" i="8"/>
  <c r="I284" i="8" s="1"/>
  <c r="E283" i="8"/>
  <c r="H283" i="8" s="1"/>
  <c r="E282" i="8"/>
  <c r="I282" i="8" s="1"/>
  <c r="E281" i="8"/>
  <c r="H281" i="8" s="1"/>
  <c r="E280" i="8"/>
  <c r="H280" i="8" s="1"/>
  <c r="G279" i="8"/>
  <c r="D279" i="8"/>
  <c r="C279" i="8"/>
  <c r="E279" i="8" s="1"/>
  <c r="E278" i="8"/>
  <c r="I278" i="8" s="1"/>
  <c r="E277" i="8"/>
  <c r="H277" i="8" s="1"/>
  <c r="E276" i="8"/>
  <c r="I276" i="8" s="1"/>
  <c r="E275" i="8"/>
  <c r="H275" i="8" s="1"/>
  <c r="E274" i="8"/>
  <c r="I274" i="8" s="1"/>
  <c r="E273" i="8"/>
  <c r="H273" i="8" s="1"/>
  <c r="G272" i="8"/>
  <c r="D272" i="8"/>
  <c r="C272" i="8"/>
  <c r="C271" i="8" s="1"/>
  <c r="D271" i="8"/>
  <c r="E270" i="8"/>
  <c r="I270" i="8" s="1"/>
  <c r="G269" i="8"/>
  <c r="D269" i="8"/>
  <c r="C269" i="8"/>
  <c r="E268" i="8"/>
  <c r="H268" i="8" s="1"/>
  <c r="E267" i="8"/>
  <c r="I267" i="8" s="1"/>
  <c r="E266" i="8"/>
  <c r="H266" i="8" s="1"/>
  <c r="G265" i="8"/>
  <c r="G263" i="8" s="1"/>
  <c r="D265" i="8"/>
  <c r="C265" i="8"/>
  <c r="C263" i="8" s="1"/>
  <c r="E264" i="8"/>
  <c r="I264" i="8" s="1"/>
  <c r="E261" i="8"/>
  <c r="I261" i="8" s="1"/>
  <c r="E256" i="8"/>
  <c r="H256" i="8" s="1"/>
  <c r="E255" i="8"/>
  <c r="I255" i="8" s="1"/>
  <c r="G254" i="8"/>
  <c r="D254" i="8"/>
  <c r="C254" i="8"/>
  <c r="E254" i="8" s="1"/>
  <c r="I254" i="8" s="1"/>
  <c r="E253" i="8"/>
  <c r="H253" i="8" s="1"/>
  <c r="E252" i="8"/>
  <c r="I252" i="8" s="1"/>
  <c r="H251" i="8"/>
  <c r="E251" i="8"/>
  <c r="G250" i="8"/>
  <c r="G248" i="8" s="1"/>
  <c r="D250" i="8"/>
  <c r="D248" i="8" s="1"/>
  <c r="C250" i="8"/>
  <c r="C248" i="8" s="1"/>
  <c r="E249" i="8"/>
  <c r="H249" i="8" s="1"/>
  <c r="E247" i="8"/>
  <c r="E246" i="8"/>
  <c r="I246" i="8" s="1"/>
  <c r="G245" i="8"/>
  <c r="D245" i="8"/>
  <c r="C245" i="8"/>
  <c r="E245" i="8" s="1"/>
  <c r="E244" i="8"/>
  <c r="I244" i="8" s="1"/>
  <c r="E243" i="8"/>
  <c r="H243" i="8" s="1"/>
  <c r="E242" i="8"/>
  <c r="I242" i="8" s="1"/>
  <c r="E241" i="8"/>
  <c r="H241" i="8" s="1"/>
  <c r="G240" i="8"/>
  <c r="D240" i="8"/>
  <c r="C240" i="8"/>
  <c r="E240" i="8" s="1"/>
  <c r="E239" i="8"/>
  <c r="I239" i="8" s="1"/>
  <c r="E238" i="8"/>
  <c r="H238" i="8" s="1"/>
  <c r="E237" i="8"/>
  <c r="I237" i="8" s="1"/>
  <c r="E236" i="8"/>
  <c r="H236" i="8" s="1"/>
  <c r="E235" i="8"/>
  <c r="I235" i="8" s="1"/>
  <c r="E234" i="8"/>
  <c r="H234" i="8" s="1"/>
  <c r="E233" i="8"/>
  <c r="I233" i="8" s="1"/>
  <c r="E232" i="8"/>
  <c r="H232" i="8" s="1"/>
  <c r="E231" i="8"/>
  <c r="I231" i="8" s="1"/>
  <c r="G230" i="8"/>
  <c r="D230" i="8"/>
  <c r="D229" i="8" s="1"/>
  <c r="C230" i="8"/>
  <c r="G229" i="8"/>
  <c r="E228" i="8"/>
  <c r="G227" i="8"/>
  <c r="D227" i="8"/>
  <c r="C227" i="8"/>
  <c r="E226" i="8"/>
  <c r="H226" i="8" s="1"/>
  <c r="E225" i="8"/>
  <c r="I225" i="8" s="1"/>
  <c r="E224" i="8"/>
  <c r="I224" i="8" s="1"/>
  <c r="E223" i="8"/>
  <c r="E222" i="8"/>
  <c r="I222" i="8" s="1"/>
  <c r="G221" i="8"/>
  <c r="D221" i="8"/>
  <c r="C221" i="8"/>
  <c r="G220" i="8"/>
  <c r="E217" i="8"/>
  <c r="I217" i="8" s="1"/>
  <c r="E216" i="8"/>
  <c r="I216" i="8" s="1"/>
  <c r="G214" i="8"/>
  <c r="D214" i="8"/>
  <c r="C214" i="8"/>
  <c r="E214" i="8" s="1"/>
  <c r="E213" i="8"/>
  <c r="E212" i="8"/>
  <c r="I212" i="8" s="1"/>
  <c r="E211" i="8"/>
  <c r="E210" i="8"/>
  <c r="I210" i="8" s="1"/>
  <c r="H209" i="8"/>
  <c r="E209" i="8"/>
  <c r="E208" i="8"/>
  <c r="I208" i="8" s="1"/>
  <c r="G207" i="8"/>
  <c r="D207" i="8"/>
  <c r="C207" i="8"/>
  <c r="E206" i="8"/>
  <c r="I206" i="8" s="1"/>
  <c r="E205" i="8"/>
  <c r="G204" i="8"/>
  <c r="D204" i="8"/>
  <c r="C204" i="8"/>
  <c r="E204" i="8" s="1"/>
  <c r="E203" i="8"/>
  <c r="E202" i="8"/>
  <c r="I202" i="8" s="1"/>
  <c r="E201" i="8"/>
  <c r="E200" i="8"/>
  <c r="I200" i="8" s="1"/>
  <c r="G199" i="8"/>
  <c r="D199" i="8"/>
  <c r="E199" i="8" s="1"/>
  <c r="C199" i="8"/>
  <c r="E198" i="8"/>
  <c r="I198" i="8" s="1"/>
  <c r="E197" i="8"/>
  <c r="H197" i="8" s="1"/>
  <c r="G196" i="8"/>
  <c r="D196" i="8"/>
  <c r="C196" i="8"/>
  <c r="E195" i="8"/>
  <c r="I195" i="8" s="1"/>
  <c r="E194" i="8"/>
  <c r="H194" i="8" s="1"/>
  <c r="G193" i="8"/>
  <c r="D193" i="8"/>
  <c r="E193" i="8" s="1"/>
  <c r="C193" i="8"/>
  <c r="E192" i="8"/>
  <c r="I192" i="8" s="1"/>
  <c r="E191" i="8"/>
  <c r="H191" i="8" s="1"/>
  <c r="E190" i="8"/>
  <c r="H190" i="8" s="1"/>
  <c r="G189" i="8"/>
  <c r="D189" i="8"/>
  <c r="C189" i="8"/>
  <c r="E189" i="8" s="1"/>
  <c r="E188" i="8"/>
  <c r="E187" i="8"/>
  <c r="I187" i="8" s="1"/>
  <c r="G186" i="8"/>
  <c r="D186" i="8"/>
  <c r="E186" i="8" s="1"/>
  <c r="C186" i="8"/>
  <c r="E185" i="8"/>
  <c r="I185" i="8" s="1"/>
  <c r="E184" i="8"/>
  <c r="I184" i="8" s="1"/>
  <c r="E183" i="8"/>
  <c r="I183" i="8" s="1"/>
  <c r="G182" i="8"/>
  <c r="D182" i="8"/>
  <c r="C182" i="8"/>
  <c r="E181" i="8"/>
  <c r="E180" i="8"/>
  <c r="I180" i="8" s="1"/>
  <c r="E179" i="8"/>
  <c r="H179" i="8" s="1"/>
  <c r="I178" i="8"/>
  <c r="E178" i="8"/>
  <c r="H178" i="8" s="1"/>
  <c r="E177" i="8"/>
  <c r="E176" i="8"/>
  <c r="I176" i="8" s="1"/>
  <c r="E175" i="8"/>
  <c r="H175" i="8" s="1"/>
  <c r="E174" i="8"/>
  <c r="I174" i="8" s="1"/>
  <c r="E173" i="8"/>
  <c r="I171" i="8"/>
  <c r="E171" i="8"/>
  <c r="H171" i="8" s="1"/>
  <c r="E170" i="8"/>
  <c r="I170" i="8" s="1"/>
  <c r="E169" i="8"/>
  <c r="H169" i="8" s="1"/>
  <c r="E168" i="8"/>
  <c r="H168" i="8" s="1"/>
  <c r="E167" i="8"/>
  <c r="H167" i="8" s="1"/>
  <c r="E166" i="8"/>
  <c r="I166" i="8" s="1"/>
  <c r="E165" i="8"/>
  <c r="H165" i="8" s="1"/>
  <c r="G164" i="8"/>
  <c r="D164" i="8"/>
  <c r="C164" i="8"/>
  <c r="E164" i="8" s="1"/>
  <c r="G163" i="8"/>
  <c r="D163" i="8"/>
  <c r="C163" i="8"/>
  <c r="E163" i="8" s="1"/>
  <c r="I162" i="8"/>
  <c r="H162" i="8"/>
  <c r="E162" i="8"/>
  <c r="E161" i="8"/>
  <c r="H161" i="8" s="1"/>
  <c r="E160" i="8"/>
  <c r="I160" i="8" s="1"/>
  <c r="E159" i="8"/>
  <c r="H159" i="8" s="1"/>
  <c r="E158" i="8"/>
  <c r="I158" i="8" s="1"/>
  <c r="E157" i="8"/>
  <c r="H157" i="8" s="1"/>
  <c r="E156" i="8"/>
  <c r="I156" i="8" s="1"/>
  <c r="E155" i="8"/>
  <c r="H155" i="8" s="1"/>
  <c r="G154" i="8"/>
  <c r="D154" i="8"/>
  <c r="C154" i="8"/>
  <c r="G153" i="8"/>
  <c r="D153" i="8"/>
  <c r="C153" i="8"/>
  <c r="E152" i="8"/>
  <c r="I152" i="8" s="1"/>
  <c r="H151" i="8"/>
  <c r="E151" i="8"/>
  <c r="I151" i="8" s="1"/>
  <c r="E150" i="8"/>
  <c r="H150" i="8" s="1"/>
  <c r="E149" i="8"/>
  <c r="G148" i="8"/>
  <c r="D148" i="8"/>
  <c r="C148" i="8"/>
  <c r="H147" i="8"/>
  <c r="E147" i="8"/>
  <c r="I147" i="8" s="1"/>
  <c r="E146" i="8"/>
  <c r="E145" i="8"/>
  <c r="E144" i="8"/>
  <c r="E143" i="8"/>
  <c r="H143" i="8" s="1"/>
  <c r="E142" i="8"/>
  <c r="H142" i="8" s="1"/>
  <c r="E141" i="8"/>
  <c r="H141" i="8" s="1"/>
  <c r="E140" i="8"/>
  <c r="G139" i="8"/>
  <c r="D139" i="8"/>
  <c r="D135" i="8" s="1"/>
  <c r="C139" i="8"/>
  <c r="C135" i="8" s="1"/>
  <c r="E138" i="8"/>
  <c r="H138" i="8" s="1"/>
  <c r="H137" i="8"/>
  <c r="E137" i="8"/>
  <c r="I137" i="8" s="1"/>
  <c r="H136" i="8"/>
  <c r="E136" i="8"/>
  <c r="E134" i="8"/>
  <c r="I134" i="8" s="1"/>
  <c r="E133" i="8"/>
  <c r="H133" i="8" s="1"/>
  <c r="E132" i="8"/>
  <c r="I132" i="8" s="1"/>
  <c r="E131" i="8"/>
  <c r="H130" i="8"/>
  <c r="E130" i="8"/>
  <c r="I130" i="8" s="1"/>
  <c r="E129" i="8"/>
  <c r="I129" i="8" s="1"/>
  <c r="H128" i="8"/>
  <c r="E128" i="8"/>
  <c r="I128" i="8" s="1"/>
  <c r="G127" i="8"/>
  <c r="D127" i="8"/>
  <c r="C127" i="8"/>
  <c r="E127" i="8" s="1"/>
  <c r="E126" i="8"/>
  <c r="E125" i="8"/>
  <c r="I125" i="8" s="1"/>
  <c r="G124" i="8"/>
  <c r="D124" i="8"/>
  <c r="C124" i="8"/>
  <c r="E123" i="8"/>
  <c r="E122" i="8"/>
  <c r="H122" i="8" s="1"/>
  <c r="E121" i="8"/>
  <c r="H121" i="8" s="1"/>
  <c r="I120" i="8"/>
  <c r="E120" i="8"/>
  <c r="H120" i="8" s="1"/>
  <c r="I119" i="8"/>
  <c r="E119" i="8"/>
  <c r="H119" i="8" s="1"/>
  <c r="E118" i="8"/>
  <c r="H118" i="8" s="1"/>
  <c r="E117" i="8"/>
  <c r="H117" i="8" s="1"/>
  <c r="I116" i="8"/>
  <c r="E116" i="8"/>
  <c r="H116" i="8" s="1"/>
  <c r="G115" i="8"/>
  <c r="D115" i="8"/>
  <c r="C115" i="8"/>
  <c r="E114" i="8"/>
  <c r="I114" i="8" s="1"/>
  <c r="H113" i="8"/>
  <c r="E113" i="8"/>
  <c r="E110" i="8"/>
  <c r="I110" i="8" s="1"/>
  <c r="E108" i="8"/>
  <c r="G107" i="8"/>
  <c r="D107" i="8"/>
  <c r="C107" i="8"/>
  <c r="E106" i="8"/>
  <c r="E105" i="8"/>
  <c r="H105" i="8" s="1"/>
  <c r="E104" i="8"/>
  <c r="H104" i="8" s="1"/>
  <c r="E103" i="8"/>
  <c r="H103" i="8" s="1"/>
  <c r="I102" i="8"/>
  <c r="E102" i="8"/>
  <c r="H102" i="8" s="1"/>
  <c r="E100" i="8"/>
  <c r="H100" i="8" s="1"/>
  <c r="E99" i="8"/>
  <c r="H99" i="8" s="1"/>
  <c r="E98" i="8"/>
  <c r="H98" i="8" s="1"/>
  <c r="E97" i="8"/>
  <c r="H97" i="8" s="1"/>
  <c r="E96" i="8"/>
  <c r="H96" i="8" s="1"/>
  <c r="E95" i="8"/>
  <c r="H95" i="8" s="1"/>
  <c r="E94" i="8"/>
  <c r="H94" i="8" s="1"/>
  <c r="E93" i="8"/>
  <c r="H93" i="8" s="1"/>
  <c r="E92" i="8"/>
  <c r="H92" i="8" s="1"/>
  <c r="G91" i="8"/>
  <c r="D91" i="8"/>
  <c r="C91" i="8"/>
  <c r="E91" i="8" s="1"/>
  <c r="I91" i="8" s="1"/>
  <c r="E90" i="8"/>
  <c r="H90" i="8" s="1"/>
  <c r="H89" i="8"/>
  <c r="E89" i="8"/>
  <c r="I89" i="8" s="1"/>
  <c r="E88" i="8"/>
  <c r="H88" i="8" s="1"/>
  <c r="E87" i="8"/>
  <c r="I87" i="8" s="1"/>
  <c r="G86" i="8"/>
  <c r="D86" i="8"/>
  <c r="C86" i="8"/>
  <c r="E85" i="8"/>
  <c r="I85" i="8" s="1"/>
  <c r="E68" i="8"/>
  <c r="I68" i="8" s="1"/>
  <c r="E67" i="8"/>
  <c r="I67" i="8" s="1"/>
  <c r="E66" i="8"/>
  <c r="H66" i="8" s="1"/>
  <c r="E65" i="8"/>
  <c r="I65" i="8" s="1"/>
  <c r="E64" i="8"/>
  <c r="H64" i="8" s="1"/>
  <c r="E63" i="8"/>
  <c r="I63" i="8" s="1"/>
  <c r="H62" i="8"/>
  <c r="E62" i="8"/>
  <c r="I62" i="8" s="1"/>
  <c r="E61" i="8"/>
  <c r="I61" i="8" s="1"/>
  <c r="G60" i="8"/>
  <c r="D60" i="8"/>
  <c r="C60" i="8"/>
  <c r="E54" i="8"/>
  <c r="I54" i="8" s="1"/>
  <c r="E53" i="8"/>
  <c r="E52" i="8"/>
  <c r="I52" i="8" s="1"/>
  <c r="E51" i="8"/>
  <c r="E50" i="8"/>
  <c r="I50" i="8" s="1"/>
  <c r="E49" i="8"/>
  <c r="E48" i="8"/>
  <c r="I48" i="8" s="1"/>
  <c r="G47" i="8"/>
  <c r="G46" i="8" s="1"/>
  <c r="D47" i="8"/>
  <c r="C47" i="8"/>
  <c r="C46" i="8"/>
  <c r="E45" i="8"/>
  <c r="I45" i="8" s="1"/>
  <c r="H44" i="8"/>
  <c r="E44" i="8"/>
  <c r="E43" i="8"/>
  <c r="I43" i="8" s="1"/>
  <c r="E42" i="8"/>
  <c r="H42" i="8" s="1"/>
  <c r="E41" i="8"/>
  <c r="I41" i="8" s="1"/>
  <c r="G40" i="8"/>
  <c r="D40" i="8"/>
  <c r="C40" i="8"/>
  <c r="E40" i="8" s="1"/>
  <c r="H40" i="8" s="1"/>
  <c r="H39" i="8"/>
  <c r="E39" i="8"/>
  <c r="I39" i="8" s="1"/>
  <c r="E38" i="8"/>
  <c r="I38" i="8" s="1"/>
  <c r="G37" i="8"/>
  <c r="D37" i="8"/>
  <c r="C37" i="8"/>
  <c r="E33" i="8"/>
  <c r="I33" i="8" s="1"/>
  <c r="G32" i="8"/>
  <c r="D32" i="8"/>
  <c r="C32" i="8"/>
  <c r="E30" i="8"/>
  <c r="I30" i="8" s="1"/>
  <c r="E29" i="8"/>
  <c r="H29" i="8" s="1"/>
  <c r="E28" i="8"/>
  <c r="I28" i="8" s="1"/>
  <c r="E27" i="8"/>
  <c r="H27" i="8" s="1"/>
  <c r="I26" i="8"/>
  <c r="E26" i="8"/>
  <c r="H26" i="8" s="1"/>
  <c r="E25" i="8"/>
  <c r="I25" i="8" s="1"/>
  <c r="E24" i="8"/>
  <c r="I24" i="8" s="1"/>
  <c r="E23" i="8"/>
  <c r="I23" i="8" s="1"/>
  <c r="E22" i="8"/>
  <c r="I22" i="8" s="1"/>
  <c r="E21" i="8"/>
  <c r="H21" i="8" s="1"/>
  <c r="E20" i="8"/>
  <c r="H20" i="8" s="1"/>
  <c r="E19" i="8"/>
  <c r="H19" i="8" s="1"/>
  <c r="E18" i="8"/>
  <c r="H18" i="8" s="1"/>
  <c r="E17" i="8"/>
  <c r="H17" i="8" s="1"/>
  <c r="E16" i="8"/>
  <c r="H16" i="8" s="1"/>
  <c r="I15" i="8"/>
  <c r="E15" i="8"/>
  <c r="H15" i="8" s="1"/>
  <c r="G14" i="8"/>
  <c r="D14" i="8"/>
  <c r="C14" i="8"/>
  <c r="E11" i="8"/>
  <c r="I11" i="8" s="1"/>
  <c r="E10" i="8"/>
  <c r="E9" i="8"/>
  <c r="I9" i="8" s="1"/>
  <c r="G8" i="8"/>
  <c r="D8" i="8"/>
  <c r="C8" i="8"/>
  <c r="I340" i="9"/>
  <c r="E340" i="9"/>
  <c r="H340" i="9" s="1"/>
  <c r="E338" i="9"/>
  <c r="H338" i="9" s="1"/>
  <c r="E337" i="9"/>
  <c r="H337" i="9" s="1"/>
  <c r="E336" i="9"/>
  <c r="H336" i="9" s="1"/>
  <c r="G335" i="9"/>
  <c r="D335" i="9"/>
  <c r="C335" i="9"/>
  <c r="E335" i="9" s="1"/>
  <c r="E334" i="9"/>
  <c r="I334" i="9" s="1"/>
  <c r="E333" i="9"/>
  <c r="I333" i="9" s="1"/>
  <c r="E332" i="9"/>
  <c r="I332" i="9" s="1"/>
  <c r="E331" i="9"/>
  <c r="H330" i="9"/>
  <c r="E330" i="9"/>
  <c r="I330" i="9" s="1"/>
  <c r="E329" i="9"/>
  <c r="I329" i="9" s="1"/>
  <c r="E328" i="9"/>
  <c r="I328" i="9" s="1"/>
  <c r="E327" i="9"/>
  <c r="H327" i="9" s="1"/>
  <c r="E326" i="9"/>
  <c r="I326" i="9" s="1"/>
  <c r="H325" i="9"/>
  <c r="G325" i="9"/>
  <c r="G317" i="9" s="1"/>
  <c r="D325" i="9"/>
  <c r="E325" i="9" s="1"/>
  <c r="C325" i="9"/>
  <c r="E324" i="9"/>
  <c r="I324" i="9" s="1"/>
  <c r="E323" i="9"/>
  <c r="I323" i="9" s="1"/>
  <c r="E322" i="9"/>
  <c r="I322" i="9" s="1"/>
  <c r="E321" i="9"/>
  <c r="I321" i="9" s="1"/>
  <c r="H320" i="9"/>
  <c r="E320" i="9"/>
  <c r="I320" i="9" s="1"/>
  <c r="E319" i="9"/>
  <c r="I319" i="9" s="1"/>
  <c r="E318" i="9"/>
  <c r="I318" i="9" s="1"/>
  <c r="C317" i="9"/>
  <c r="E316" i="9"/>
  <c r="I316" i="9" s="1"/>
  <c r="E315" i="9"/>
  <c r="E314" i="9"/>
  <c r="I314" i="9" s="1"/>
  <c r="E313" i="9"/>
  <c r="G312" i="9"/>
  <c r="D312" i="9"/>
  <c r="E312" i="9" s="1"/>
  <c r="C312" i="9"/>
  <c r="E311" i="9"/>
  <c r="H311" i="9" s="1"/>
  <c r="E310" i="9"/>
  <c r="H310" i="9" s="1"/>
  <c r="E309" i="9"/>
  <c r="E308" i="9"/>
  <c r="G307" i="9"/>
  <c r="D307" i="9"/>
  <c r="C307" i="9"/>
  <c r="E306" i="9"/>
  <c r="I306" i="9" s="1"/>
  <c r="E305" i="9"/>
  <c r="H305" i="9" s="1"/>
  <c r="E304" i="9"/>
  <c r="I304" i="9" s="1"/>
  <c r="E303" i="9"/>
  <c r="H303" i="9" s="1"/>
  <c r="E302" i="9"/>
  <c r="H302" i="9" s="1"/>
  <c r="G301" i="9"/>
  <c r="D301" i="9"/>
  <c r="E299" i="9"/>
  <c r="E298" i="9"/>
  <c r="I298" i="9" s="1"/>
  <c r="G297" i="9"/>
  <c r="D297" i="9"/>
  <c r="C297" i="9"/>
  <c r="E297" i="9" s="1"/>
  <c r="E293" i="9"/>
  <c r="I293" i="9" s="1"/>
  <c r="E292" i="9"/>
  <c r="H292" i="9" s="1"/>
  <c r="E291" i="9"/>
  <c r="H291" i="9" s="1"/>
  <c r="E290" i="9"/>
  <c r="H290" i="9" s="1"/>
  <c r="E289" i="9"/>
  <c r="H289" i="9" s="1"/>
  <c r="I288" i="9"/>
  <c r="E288" i="9"/>
  <c r="H288" i="9" s="1"/>
  <c r="E287" i="9"/>
  <c r="I287" i="9" s="1"/>
  <c r="E286" i="9"/>
  <c r="H286" i="9" s="1"/>
  <c r="E284" i="9"/>
  <c r="H284" i="9" s="1"/>
  <c r="E283" i="9"/>
  <c r="I283" i="9" s="1"/>
  <c r="E282" i="9"/>
  <c r="H282" i="9" s="1"/>
  <c r="E281" i="9"/>
  <c r="H281" i="9" s="1"/>
  <c r="E280" i="9"/>
  <c r="H280" i="9" s="1"/>
  <c r="G279" i="9"/>
  <c r="D279" i="9"/>
  <c r="C279" i="9"/>
  <c r="H278" i="9"/>
  <c r="E278" i="9"/>
  <c r="I278" i="9" s="1"/>
  <c r="E277" i="9"/>
  <c r="I277" i="9" s="1"/>
  <c r="H276" i="9"/>
  <c r="E276" i="9"/>
  <c r="E275" i="9"/>
  <c r="I275" i="9" s="1"/>
  <c r="E274" i="9"/>
  <c r="H274" i="9" s="1"/>
  <c r="E273" i="9"/>
  <c r="I273" i="9" s="1"/>
  <c r="G272" i="9"/>
  <c r="G271" i="9" s="1"/>
  <c r="D272" i="9"/>
  <c r="C272" i="9"/>
  <c r="C271" i="9" s="1"/>
  <c r="E270" i="9"/>
  <c r="G269" i="9"/>
  <c r="D269" i="9"/>
  <c r="C269" i="9"/>
  <c r="E268" i="9"/>
  <c r="H268" i="9" s="1"/>
  <c r="E267" i="9"/>
  <c r="H267" i="9" s="1"/>
  <c r="E266" i="9"/>
  <c r="I266" i="9" s="1"/>
  <c r="G265" i="9"/>
  <c r="G263" i="9" s="1"/>
  <c r="G262" i="9" s="1"/>
  <c r="D265" i="9"/>
  <c r="E265" i="9" s="1"/>
  <c r="I265" i="9" s="1"/>
  <c r="C265" i="9"/>
  <c r="C263" i="9" s="1"/>
  <c r="E264" i="9"/>
  <c r="I264" i="9" s="1"/>
  <c r="E261" i="9"/>
  <c r="E256" i="9"/>
  <c r="E255" i="9"/>
  <c r="G254" i="9"/>
  <c r="D254" i="9"/>
  <c r="C254" i="9"/>
  <c r="E253" i="9"/>
  <c r="H253" i="9" s="1"/>
  <c r="E252" i="9"/>
  <c r="H252" i="9" s="1"/>
  <c r="E251" i="9"/>
  <c r="G250" i="9"/>
  <c r="G248" i="9" s="1"/>
  <c r="D250" i="9"/>
  <c r="C250" i="9"/>
  <c r="C248" i="9" s="1"/>
  <c r="E249" i="9"/>
  <c r="I249" i="9" s="1"/>
  <c r="E247" i="9"/>
  <c r="I247" i="9" s="1"/>
  <c r="E246" i="9"/>
  <c r="I246" i="9" s="1"/>
  <c r="G245" i="9"/>
  <c r="D245" i="9"/>
  <c r="C245" i="9"/>
  <c r="E244" i="9"/>
  <c r="E243" i="9"/>
  <c r="E242" i="9"/>
  <c r="E241" i="9"/>
  <c r="G240" i="9"/>
  <c r="D240" i="9"/>
  <c r="C240" i="9"/>
  <c r="E239" i="9"/>
  <c r="I239" i="9" s="1"/>
  <c r="E238" i="9"/>
  <c r="I238" i="9" s="1"/>
  <c r="E237" i="9"/>
  <c r="I237" i="9" s="1"/>
  <c r="E236" i="9"/>
  <c r="I236" i="9" s="1"/>
  <c r="E235" i="9"/>
  <c r="H235" i="9" s="1"/>
  <c r="E234" i="9"/>
  <c r="H234" i="9" s="1"/>
  <c r="E233" i="9"/>
  <c r="H233" i="9" s="1"/>
  <c r="I232" i="9"/>
  <c r="H232" i="9"/>
  <c r="E232" i="9"/>
  <c r="E231" i="9"/>
  <c r="H231" i="9" s="1"/>
  <c r="G230" i="9"/>
  <c r="G229" i="9" s="1"/>
  <c r="D230" i="9"/>
  <c r="D229" i="9" s="1"/>
  <c r="E229" i="9" s="1"/>
  <c r="C230" i="9"/>
  <c r="C229" i="9" s="1"/>
  <c r="E228" i="9"/>
  <c r="I228" i="9" s="1"/>
  <c r="G227" i="9"/>
  <c r="D227" i="9"/>
  <c r="C227" i="9"/>
  <c r="E226" i="9"/>
  <c r="E225" i="9"/>
  <c r="E224" i="9"/>
  <c r="E223" i="9"/>
  <c r="E222" i="9"/>
  <c r="G221" i="9"/>
  <c r="D221" i="9"/>
  <c r="D220" i="9" s="1"/>
  <c r="C221" i="9"/>
  <c r="E217" i="9"/>
  <c r="E216" i="9"/>
  <c r="G214" i="9"/>
  <c r="D214" i="9"/>
  <c r="C214" i="9"/>
  <c r="E214" i="9" s="1"/>
  <c r="I214" i="9" s="1"/>
  <c r="E213" i="9"/>
  <c r="H213" i="9" s="1"/>
  <c r="E212" i="9"/>
  <c r="H212" i="9" s="1"/>
  <c r="E211" i="9"/>
  <c r="H211" i="9" s="1"/>
  <c r="E210" i="9"/>
  <c r="H210" i="9" s="1"/>
  <c r="I209" i="9"/>
  <c r="H209" i="9"/>
  <c r="E209" i="9"/>
  <c r="I208" i="9"/>
  <c r="H208" i="9"/>
  <c r="E208" i="9"/>
  <c r="G207" i="9"/>
  <c r="D207" i="9"/>
  <c r="C207" i="9"/>
  <c r="E207" i="9" s="1"/>
  <c r="E206" i="9"/>
  <c r="H206" i="9" s="1"/>
  <c r="E205" i="9"/>
  <c r="I205" i="9" s="1"/>
  <c r="G204" i="9"/>
  <c r="D204" i="9"/>
  <c r="C204" i="9"/>
  <c r="E203" i="9"/>
  <c r="I203" i="9" s="1"/>
  <c r="E202" i="9"/>
  <c r="I202" i="9" s="1"/>
  <c r="H201" i="9"/>
  <c r="E201" i="9"/>
  <c r="I201" i="9" s="1"/>
  <c r="E200" i="9"/>
  <c r="I200" i="9" s="1"/>
  <c r="G199" i="9"/>
  <c r="D199" i="9"/>
  <c r="C199" i="9"/>
  <c r="E198" i="9"/>
  <c r="E197" i="9"/>
  <c r="G196" i="9"/>
  <c r="D196" i="9"/>
  <c r="C196" i="9"/>
  <c r="E196" i="9" s="1"/>
  <c r="E195" i="9"/>
  <c r="I195" i="9" s="1"/>
  <c r="E194" i="9"/>
  <c r="G193" i="9"/>
  <c r="D193" i="9"/>
  <c r="C193" i="9"/>
  <c r="E193" i="9" s="1"/>
  <c r="E192" i="9"/>
  <c r="I192" i="9" s="1"/>
  <c r="E191" i="9"/>
  <c r="I191" i="9" s="1"/>
  <c r="E190" i="9"/>
  <c r="I190" i="9" s="1"/>
  <c r="G189" i="9"/>
  <c r="D189" i="9"/>
  <c r="C189" i="9"/>
  <c r="E188" i="9"/>
  <c r="I188" i="9" s="1"/>
  <c r="E187" i="9"/>
  <c r="I187" i="9" s="1"/>
  <c r="G186" i="9"/>
  <c r="D186" i="9"/>
  <c r="C186" i="9"/>
  <c r="E185" i="9"/>
  <c r="E184" i="9"/>
  <c r="E183" i="9"/>
  <c r="G182" i="9"/>
  <c r="D182" i="9"/>
  <c r="C182" i="9"/>
  <c r="E181" i="9"/>
  <c r="H181" i="9" s="1"/>
  <c r="E180" i="9"/>
  <c r="E179" i="9"/>
  <c r="H179" i="9" s="1"/>
  <c r="E178" i="9"/>
  <c r="H178" i="9" s="1"/>
  <c r="E177" i="9"/>
  <c r="H177" i="9" s="1"/>
  <c r="E176" i="9"/>
  <c r="H176" i="9" s="1"/>
  <c r="E175" i="9"/>
  <c r="H175" i="9" s="1"/>
  <c r="E174" i="9"/>
  <c r="H174" i="9" s="1"/>
  <c r="E173" i="9"/>
  <c r="H173" i="9" s="1"/>
  <c r="E171" i="9"/>
  <c r="I171" i="9" s="1"/>
  <c r="E170" i="9"/>
  <c r="H170" i="9" s="1"/>
  <c r="E169" i="9"/>
  <c r="I169" i="9" s="1"/>
  <c r="E168" i="9"/>
  <c r="H168" i="9" s="1"/>
  <c r="E167" i="9"/>
  <c r="I167" i="9" s="1"/>
  <c r="E166" i="9"/>
  <c r="H166" i="9" s="1"/>
  <c r="I165" i="9"/>
  <c r="H165" i="9"/>
  <c r="E165" i="9"/>
  <c r="G164" i="9"/>
  <c r="D164" i="9"/>
  <c r="C164" i="9"/>
  <c r="G163" i="9"/>
  <c r="D163" i="9"/>
  <c r="C163" i="9"/>
  <c r="E162" i="9"/>
  <c r="E161" i="9"/>
  <c r="E160" i="9"/>
  <c r="E159" i="9"/>
  <c r="E158" i="9"/>
  <c r="E157" i="9"/>
  <c r="E156" i="9"/>
  <c r="E155" i="9"/>
  <c r="G154" i="9"/>
  <c r="D154" i="9"/>
  <c r="C154" i="9"/>
  <c r="E154" i="9" s="1"/>
  <c r="G153" i="9"/>
  <c r="D153" i="9"/>
  <c r="C153" i="9"/>
  <c r="E153" i="9" s="1"/>
  <c r="E152" i="9"/>
  <c r="I152" i="9" s="1"/>
  <c r="E151" i="9"/>
  <c r="H151" i="9" s="1"/>
  <c r="H150" i="9"/>
  <c r="E150" i="9"/>
  <c r="I150" i="9" s="1"/>
  <c r="E149" i="9"/>
  <c r="H149" i="9" s="1"/>
  <c r="G148" i="9"/>
  <c r="D148" i="9"/>
  <c r="C148" i="9"/>
  <c r="E147" i="9"/>
  <c r="E146" i="9"/>
  <c r="I146" i="9" s="1"/>
  <c r="E145" i="9"/>
  <c r="I145" i="9" s="1"/>
  <c r="E144" i="9"/>
  <c r="I144" i="9" s="1"/>
  <c r="E143" i="9"/>
  <c r="I143" i="9" s="1"/>
  <c r="E142" i="9"/>
  <c r="I142" i="9" s="1"/>
  <c r="E141" i="9"/>
  <c r="I141" i="9" s="1"/>
  <c r="E140" i="9"/>
  <c r="I140" i="9" s="1"/>
  <c r="G139" i="9"/>
  <c r="D139" i="9"/>
  <c r="C139" i="9"/>
  <c r="E138" i="9"/>
  <c r="E137" i="9"/>
  <c r="E136" i="9"/>
  <c r="D135" i="9"/>
  <c r="H134" i="9"/>
  <c r="E134" i="9"/>
  <c r="I134" i="9" s="1"/>
  <c r="E133" i="9"/>
  <c r="H133" i="9" s="1"/>
  <c r="E132" i="9"/>
  <c r="H132" i="9" s="1"/>
  <c r="E131" i="9"/>
  <c r="I131" i="9" s="1"/>
  <c r="E130" i="9"/>
  <c r="I130" i="9" s="1"/>
  <c r="E129" i="9"/>
  <c r="H129" i="9" s="1"/>
  <c r="E128" i="9"/>
  <c r="H128" i="9" s="1"/>
  <c r="G127" i="9"/>
  <c r="D127" i="9"/>
  <c r="C127" i="9"/>
  <c r="E127" i="9" s="1"/>
  <c r="E126" i="9"/>
  <c r="H126" i="9" s="1"/>
  <c r="E125" i="9"/>
  <c r="I125" i="9" s="1"/>
  <c r="G124" i="9"/>
  <c r="D124" i="9"/>
  <c r="C124" i="9"/>
  <c r="E123" i="9"/>
  <c r="I123" i="9" s="1"/>
  <c r="E122" i="9"/>
  <c r="I122" i="9" s="1"/>
  <c r="E121" i="9"/>
  <c r="I121" i="9" s="1"/>
  <c r="E120" i="9"/>
  <c r="I120" i="9" s="1"/>
  <c r="E119" i="9"/>
  <c r="I119" i="9" s="1"/>
  <c r="E118" i="9"/>
  <c r="I118" i="9" s="1"/>
  <c r="H117" i="9"/>
  <c r="E117" i="9"/>
  <c r="I117" i="9" s="1"/>
  <c r="E116" i="9"/>
  <c r="I116" i="9" s="1"/>
  <c r="G115" i="9"/>
  <c r="D115" i="9"/>
  <c r="C115" i="9"/>
  <c r="E114" i="9"/>
  <c r="E113" i="9"/>
  <c r="E110" i="9"/>
  <c r="I110" i="9" s="1"/>
  <c r="E108" i="9"/>
  <c r="H108" i="9" s="1"/>
  <c r="G107" i="9"/>
  <c r="D107" i="9"/>
  <c r="C107" i="9"/>
  <c r="E106" i="9"/>
  <c r="I106" i="9" s="1"/>
  <c r="E105" i="9"/>
  <c r="I105" i="9" s="1"/>
  <c r="E104" i="9"/>
  <c r="I104" i="9" s="1"/>
  <c r="E103" i="9"/>
  <c r="I103" i="9" s="1"/>
  <c r="E102" i="9"/>
  <c r="I102" i="9" s="1"/>
  <c r="E100" i="9"/>
  <c r="I100" i="9" s="1"/>
  <c r="E99" i="9"/>
  <c r="I99" i="9" s="1"/>
  <c r="E98" i="9"/>
  <c r="I98" i="9" s="1"/>
  <c r="E97" i="9"/>
  <c r="H97" i="9" s="1"/>
  <c r="E96" i="9"/>
  <c r="I96" i="9" s="1"/>
  <c r="E95" i="9"/>
  <c r="H95" i="9" s="1"/>
  <c r="E94" i="9"/>
  <c r="I94" i="9" s="1"/>
  <c r="E93" i="9"/>
  <c r="H93" i="9" s="1"/>
  <c r="E92" i="9"/>
  <c r="I92" i="9" s="1"/>
  <c r="G91" i="9"/>
  <c r="D91" i="9"/>
  <c r="C91" i="9"/>
  <c r="E91" i="9" s="1"/>
  <c r="E90" i="9"/>
  <c r="I90" i="9" s="1"/>
  <c r="I89" i="9"/>
  <c r="E89" i="9"/>
  <c r="H89" i="9" s="1"/>
  <c r="E88" i="9"/>
  <c r="I88" i="9" s="1"/>
  <c r="E87" i="9"/>
  <c r="I87" i="9" s="1"/>
  <c r="G86" i="9"/>
  <c r="D86" i="9"/>
  <c r="C86" i="9"/>
  <c r="E86" i="9" s="1"/>
  <c r="E85" i="9"/>
  <c r="E68" i="9"/>
  <c r="I68" i="9" s="1"/>
  <c r="E67" i="9"/>
  <c r="E66" i="9"/>
  <c r="I66" i="9" s="1"/>
  <c r="E65" i="9"/>
  <c r="H64" i="9"/>
  <c r="E64" i="9"/>
  <c r="I64" i="9" s="1"/>
  <c r="E63" i="9"/>
  <c r="E62" i="9"/>
  <c r="I62" i="9" s="1"/>
  <c r="E61" i="9"/>
  <c r="G60" i="9"/>
  <c r="D60" i="9"/>
  <c r="C60" i="9"/>
  <c r="E54" i="9"/>
  <c r="H54" i="9" s="1"/>
  <c r="E53" i="9"/>
  <c r="I53" i="9" s="1"/>
  <c r="E52" i="9"/>
  <c r="H52" i="9" s="1"/>
  <c r="E51" i="9"/>
  <c r="I51" i="9" s="1"/>
  <c r="E50" i="9"/>
  <c r="H50" i="9" s="1"/>
  <c r="E49" i="9"/>
  <c r="I49" i="9" s="1"/>
  <c r="E48" i="9"/>
  <c r="H48" i="9" s="1"/>
  <c r="G47" i="9"/>
  <c r="D47" i="9"/>
  <c r="C47" i="9"/>
  <c r="C46" i="9" s="1"/>
  <c r="D46" i="9"/>
  <c r="E45" i="9"/>
  <c r="I45" i="9" s="1"/>
  <c r="I44" i="9"/>
  <c r="H44" i="9"/>
  <c r="E44" i="9"/>
  <c r="H43" i="9"/>
  <c r="E43" i="9"/>
  <c r="I43" i="9" s="1"/>
  <c r="E42" i="9"/>
  <c r="I42" i="9" s="1"/>
  <c r="E41" i="9"/>
  <c r="G40" i="9"/>
  <c r="D40" i="9"/>
  <c r="C40" i="9"/>
  <c r="E39" i="9"/>
  <c r="E38" i="9"/>
  <c r="H38" i="9" s="1"/>
  <c r="G37" i="9"/>
  <c r="D37" i="9"/>
  <c r="C37" i="9"/>
  <c r="C36" i="9" s="1"/>
  <c r="H33" i="9"/>
  <c r="E33" i="9"/>
  <c r="I33" i="9" s="1"/>
  <c r="G32" i="9"/>
  <c r="D32" i="9"/>
  <c r="C32" i="9"/>
  <c r="E30" i="9"/>
  <c r="I30" i="9" s="1"/>
  <c r="E29" i="9"/>
  <c r="H29" i="9" s="1"/>
  <c r="E28" i="9"/>
  <c r="I28" i="9" s="1"/>
  <c r="E27" i="9"/>
  <c r="H27" i="9" s="1"/>
  <c r="E26" i="9"/>
  <c r="I26" i="9" s="1"/>
  <c r="E25" i="9"/>
  <c r="H25" i="9" s="1"/>
  <c r="E24" i="9"/>
  <c r="I24" i="9" s="1"/>
  <c r="E23" i="9"/>
  <c r="H23" i="9" s="1"/>
  <c r="E22" i="9"/>
  <c r="I22" i="9" s="1"/>
  <c r="E21" i="9"/>
  <c r="H21" i="9" s="1"/>
  <c r="E20" i="9"/>
  <c r="I20" i="9" s="1"/>
  <c r="E19" i="9"/>
  <c r="H19" i="9" s="1"/>
  <c r="E18" i="9"/>
  <c r="I18" i="9" s="1"/>
  <c r="H17" i="9"/>
  <c r="E17" i="9"/>
  <c r="E16" i="9"/>
  <c r="I16" i="9" s="1"/>
  <c r="E15" i="9"/>
  <c r="H15" i="9" s="1"/>
  <c r="G14" i="9"/>
  <c r="D14" i="9"/>
  <c r="C14" i="9"/>
  <c r="E11" i="9"/>
  <c r="I11" i="9" s="1"/>
  <c r="E10" i="9"/>
  <c r="I10" i="9" s="1"/>
  <c r="E9" i="9"/>
  <c r="H9" i="9" s="1"/>
  <c r="G8" i="9"/>
  <c r="E8" i="9"/>
  <c r="D8" i="9"/>
  <c r="C8" i="9"/>
  <c r="E340" i="10"/>
  <c r="I340" i="10" s="1"/>
  <c r="E338" i="10"/>
  <c r="H338" i="10" s="1"/>
  <c r="E337" i="10"/>
  <c r="I337" i="10" s="1"/>
  <c r="E336" i="10"/>
  <c r="H336" i="10" s="1"/>
  <c r="G335" i="10"/>
  <c r="D335" i="10"/>
  <c r="C335" i="10"/>
  <c r="E334" i="10"/>
  <c r="H334" i="10" s="1"/>
  <c r="E333" i="10"/>
  <c r="H333" i="10" s="1"/>
  <c r="I332" i="10"/>
  <c r="H332" i="10"/>
  <c r="E332" i="10"/>
  <c r="E331" i="10"/>
  <c r="I331" i="10" s="1"/>
  <c r="E330" i="10"/>
  <c r="H330" i="10" s="1"/>
  <c r="E329" i="10"/>
  <c r="I329" i="10" s="1"/>
  <c r="I328" i="10"/>
  <c r="E328" i="10"/>
  <c r="H328" i="10" s="1"/>
  <c r="E327" i="10"/>
  <c r="I327" i="10" s="1"/>
  <c r="E326" i="10"/>
  <c r="H326" i="10" s="1"/>
  <c r="G325" i="10"/>
  <c r="D325" i="10"/>
  <c r="D317" i="10" s="1"/>
  <c r="C325" i="10"/>
  <c r="E324" i="10"/>
  <c r="H323" i="10"/>
  <c r="E323" i="10"/>
  <c r="I323" i="10" s="1"/>
  <c r="E322" i="10"/>
  <c r="E321" i="10"/>
  <c r="I321" i="10" s="1"/>
  <c r="E320" i="10"/>
  <c r="E319" i="10"/>
  <c r="E318" i="10"/>
  <c r="E316" i="10"/>
  <c r="H316" i="10" s="1"/>
  <c r="E315" i="10"/>
  <c r="I315" i="10" s="1"/>
  <c r="E314" i="10"/>
  <c r="I314" i="10" s="1"/>
  <c r="E313" i="10"/>
  <c r="I313" i="10" s="1"/>
  <c r="G312" i="10"/>
  <c r="D312" i="10"/>
  <c r="E312" i="10" s="1"/>
  <c r="I312" i="10" s="1"/>
  <c r="C312" i="10"/>
  <c r="E311" i="10"/>
  <c r="H311" i="10" s="1"/>
  <c r="E310" i="10"/>
  <c r="I310" i="10" s="1"/>
  <c r="E309" i="10"/>
  <c r="E308" i="10"/>
  <c r="G307" i="10"/>
  <c r="G301" i="10" s="1"/>
  <c r="D307" i="10"/>
  <c r="C307" i="10"/>
  <c r="C301" i="10" s="1"/>
  <c r="E306" i="10"/>
  <c r="I306" i="10" s="1"/>
  <c r="E305" i="10"/>
  <c r="I305" i="10" s="1"/>
  <c r="I304" i="10"/>
  <c r="E304" i="10"/>
  <c r="H304" i="10" s="1"/>
  <c r="E303" i="10"/>
  <c r="E302" i="10"/>
  <c r="H302" i="10" s="1"/>
  <c r="E299" i="10"/>
  <c r="H299" i="10" s="1"/>
  <c r="E298" i="10"/>
  <c r="I298" i="10" s="1"/>
  <c r="G297" i="10"/>
  <c r="D297" i="10"/>
  <c r="C297" i="10"/>
  <c r="E297" i="10" s="1"/>
  <c r="E293" i="10"/>
  <c r="H293" i="10" s="1"/>
  <c r="E292" i="10"/>
  <c r="H292" i="10" s="1"/>
  <c r="E291" i="10"/>
  <c r="I291" i="10" s="1"/>
  <c r="E290" i="10"/>
  <c r="H290" i="10" s="1"/>
  <c r="E289" i="10"/>
  <c r="I289" i="10" s="1"/>
  <c r="E288" i="10"/>
  <c r="H288" i="10" s="1"/>
  <c r="E287" i="10"/>
  <c r="H286" i="10"/>
  <c r="E286" i="10"/>
  <c r="E284" i="10"/>
  <c r="I284" i="10" s="1"/>
  <c r="E283" i="10"/>
  <c r="H283" i="10" s="1"/>
  <c r="E282" i="10"/>
  <c r="I282" i="10" s="1"/>
  <c r="E281" i="10"/>
  <c r="H281" i="10" s="1"/>
  <c r="E280" i="10"/>
  <c r="I280" i="10" s="1"/>
  <c r="G279" i="10"/>
  <c r="D279" i="10"/>
  <c r="C279" i="10"/>
  <c r="E278" i="10"/>
  <c r="I278" i="10" s="1"/>
  <c r="E277" i="10"/>
  <c r="H277" i="10" s="1"/>
  <c r="E276" i="10"/>
  <c r="I276" i="10" s="1"/>
  <c r="E275" i="10"/>
  <c r="H275" i="10" s="1"/>
  <c r="E274" i="10"/>
  <c r="I274" i="10" s="1"/>
  <c r="E273" i="10"/>
  <c r="H273" i="10" s="1"/>
  <c r="G272" i="10"/>
  <c r="D272" i="10"/>
  <c r="C272" i="10"/>
  <c r="C271" i="10" s="1"/>
  <c r="D271" i="10"/>
  <c r="E270" i="10"/>
  <c r="I270" i="10" s="1"/>
  <c r="G269" i="10"/>
  <c r="D269" i="10"/>
  <c r="C269" i="10"/>
  <c r="E269" i="10" s="1"/>
  <c r="I269" i="10" s="1"/>
  <c r="E268" i="10"/>
  <c r="H268" i="10" s="1"/>
  <c r="E267" i="10"/>
  <c r="I267" i="10" s="1"/>
  <c r="E266" i="10"/>
  <c r="H266" i="10" s="1"/>
  <c r="G265" i="10"/>
  <c r="G263" i="10" s="1"/>
  <c r="D265" i="10"/>
  <c r="D263" i="10" s="1"/>
  <c r="C265" i="10"/>
  <c r="C263" i="10" s="1"/>
  <c r="E264" i="10"/>
  <c r="H264" i="10" s="1"/>
  <c r="E261" i="10"/>
  <c r="I261" i="10" s="1"/>
  <c r="E256" i="10"/>
  <c r="H256" i="10" s="1"/>
  <c r="E255" i="10"/>
  <c r="I255" i="10" s="1"/>
  <c r="G254" i="10"/>
  <c r="D254" i="10"/>
  <c r="C254" i="10"/>
  <c r="E254" i="10" s="1"/>
  <c r="I254" i="10" s="1"/>
  <c r="E253" i="10"/>
  <c r="H253" i="10" s="1"/>
  <c r="E252" i="10"/>
  <c r="I252" i="10" s="1"/>
  <c r="E251" i="10"/>
  <c r="H251" i="10" s="1"/>
  <c r="G250" i="10"/>
  <c r="G248" i="10" s="1"/>
  <c r="D250" i="10"/>
  <c r="C250" i="10"/>
  <c r="C248" i="10" s="1"/>
  <c r="E249" i="10"/>
  <c r="H249" i="10" s="1"/>
  <c r="E247" i="10"/>
  <c r="E246" i="10"/>
  <c r="I246" i="10" s="1"/>
  <c r="G245" i="10"/>
  <c r="D245" i="10"/>
  <c r="C245" i="10"/>
  <c r="E244" i="10"/>
  <c r="I244" i="10" s="1"/>
  <c r="E243" i="10"/>
  <c r="H243" i="10" s="1"/>
  <c r="E242" i="10"/>
  <c r="I242" i="10" s="1"/>
  <c r="H241" i="10"/>
  <c r="E241" i="10"/>
  <c r="I241" i="10" s="1"/>
  <c r="G240" i="10"/>
  <c r="D240" i="10"/>
  <c r="C240" i="10"/>
  <c r="E240" i="10" s="1"/>
  <c r="E239" i="10"/>
  <c r="I239" i="10" s="1"/>
  <c r="E238" i="10"/>
  <c r="H238" i="10" s="1"/>
  <c r="E237" i="10"/>
  <c r="I237" i="10" s="1"/>
  <c r="E236" i="10"/>
  <c r="H236" i="10" s="1"/>
  <c r="E235" i="10"/>
  <c r="I235" i="10" s="1"/>
  <c r="E234" i="10"/>
  <c r="H234" i="10" s="1"/>
  <c r="E233" i="10"/>
  <c r="I233" i="10" s="1"/>
  <c r="E232" i="10"/>
  <c r="H232" i="10" s="1"/>
  <c r="E231" i="10"/>
  <c r="I231" i="10" s="1"/>
  <c r="G230" i="10"/>
  <c r="G229" i="10" s="1"/>
  <c r="D230" i="10"/>
  <c r="D229" i="10" s="1"/>
  <c r="C230" i="10"/>
  <c r="C229" i="10" s="1"/>
  <c r="E228" i="10"/>
  <c r="G227" i="10"/>
  <c r="D227" i="10"/>
  <c r="C227" i="10"/>
  <c r="E227" i="10" s="1"/>
  <c r="E226" i="10"/>
  <c r="H226" i="10" s="1"/>
  <c r="E225" i="10"/>
  <c r="I225" i="10" s="1"/>
  <c r="E224" i="10"/>
  <c r="H224" i="10" s="1"/>
  <c r="E223" i="10"/>
  <c r="I223" i="10" s="1"/>
  <c r="E222" i="10"/>
  <c r="I222" i="10" s="1"/>
  <c r="G221" i="10"/>
  <c r="D221" i="10"/>
  <c r="D220" i="10" s="1"/>
  <c r="D219" i="10" s="1"/>
  <c r="C221" i="10"/>
  <c r="E217" i="10"/>
  <c r="I217" i="10" s="1"/>
  <c r="E216" i="10"/>
  <c r="I216" i="10" s="1"/>
  <c r="G214" i="10"/>
  <c r="D214" i="10"/>
  <c r="C214" i="10"/>
  <c r="H213" i="10"/>
  <c r="E213" i="10"/>
  <c r="I212" i="10"/>
  <c r="E212" i="10"/>
  <c r="H212" i="10" s="1"/>
  <c r="E211" i="10"/>
  <c r="H211" i="10" s="1"/>
  <c r="E210" i="10"/>
  <c r="I210" i="10" s="1"/>
  <c r="E209" i="10"/>
  <c r="H209" i="10" s="1"/>
  <c r="E208" i="10"/>
  <c r="I208" i="10" s="1"/>
  <c r="G207" i="10"/>
  <c r="D207" i="10"/>
  <c r="C207" i="10"/>
  <c r="E206" i="10"/>
  <c r="I206" i="10" s="1"/>
  <c r="E205" i="10"/>
  <c r="H205" i="10" s="1"/>
  <c r="G204" i="10"/>
  <c r="D204" i="10"/>
  <c r="C204" i="10"/>
  <c r="E204" i="10" s="1"/>
  <c r="E203" i="10"/>
  <c r="H202" i="10"/>
  <c r="E202" i="10"/>
  <c r="I202" i="10" s="1"/>
  <c r="E201" i="10"/>
  <c r="E200" i="10"/>
  <c r="I200" i="10" s="1"/>
  <c r="G199" i="10"/>
  <c r="D199" i="10"/>
  <c r="C199" i="10"/>
  <c r="I198" i="10"/>
  <c r="E198" i="10"/>
  <c r="H198" i="10" s="1"/>
  <c r="E197" i="10"/>
  <c r="H197" i="10" s="1"/>
  <c r="G196" i="10"/>
  <c r="E196" i="10"/>
  <c r="D196" i="10"/>
  <c r="C196" i="10"/>
  <c r="E195" i="10"/>
  <c r="I195" i="10" s="1"/>
  <c r="E194" i="10"/>
  <c r="H194" i="10" s="1"/>
  <c r="G193" i="10"/>
  <c r="D193" i="10"/>
  <c r="C193" i="10"/>
  <c r="H192" i="10"/>
  <c r="E192" i="10"/>
  <c r="I192" i="10" s="1"/>
  <c r="E191" i="10"/>
  <c r="I191" i="10" s="1"/>
  <c r="E190" i="10"/>
  <c r="H190" i="10" s="1"/>
  <c r="G189" i="10"/>
  <c r="D189" i="10"/>
  <c r="C189" i="10"/>
  <c r="E188" i="10"/>
  <c r="E187" i="10"/>
  <c r="I187" i="10" s="1"/>
  <c r="G186" i="10"/>
  <c r="D186" i="10"/>
  <c r="C186" i="10"/>
  <c r="I185" i="10"/>
  <c r="H185" i="10"/>
  <c r="E185" i="10"/>
  <c r="E184" i="10"/>
  <c r="H184" i="10" s="1"/>
  <c r="E183" i="10"/>
  <c r="I183" i="10" s="1"/>
  <c r="G182" i="10"/>
  <c r="D182" i="10"/>
  <c r="C182" i="10"/>
  <c r="E182" i="10" s="1"/>
  <c r="I182" i="10" s="1"/>
  <c r="E181" i="10"/>
  <c r="H181" i="10" s="1"/>
  <c r="E180" i="10"/>
  <c r="I180" i="10" s="1"/>
  <c r="H179" i="10"/>
  <c r="E179" i="10"/>
  <c r="E178" i="10"/>
  <c r="I178" i="10" s="1"/>
  <c r="E177" i="10"/>
  <c r="H177" i="10" s="1"/>
  <c r="E176" i="10"/>
  <c r="I176" i="10" s="1"/>
  <c r="E175" i="10"/>
  <c r="H175" i="10" s="1"/>
  <c r="E174" i="10"/>
  <c r="I174" i="10" s="1"/>
  <c r="E173" i="10"/>
  <c r="H173" i="10" s="1"/>
  <c r="E171" i="10"/>
  <c r="H171" i="10" s="1"/>
  <c r="E170" i="10"/>
  <c r="I170" i="10" s="1"/>
  <c r="E169" i="10"/>
  <c r="H169" i="10" s="1"/>
  <c r="E168" i="10"/>
  <c r="I168" i="10" s="1"/>
  <c r="E167" i="10"/>
  <c r="H167" i="10" s="1"/>
  <c r="E166" i="10"/>
  <c r="I166" i="10" s="1"/>
  <c r="E165" i="10"/>
  <c r="I165" i="10" s="1"/>
  <c r="G164" i="10"/>
  <c r="D164" i="10"/>
  <c r="C164" i="10"/>
  <c r="E164" i="10" s="1"/>
  <c r="G163" i="10"/>
  <c r="D163" i="10"/>
  <c r="C163" i="10"/>
  <c r="E163" i="10" s="1"/>
  <c r="E162" i="10"/>
  <c r="H162" i="10" s="1"/>
  <c r="E161" i="10"/>
  <c r="I161" i="10" s="1"/>
  <c r="E160" i="10"/>
  <c r="I160" i="10" s="1"/>
  <c r="E159" i="10"/>
  <c r="I159" i="10" s="1"/>
  <c r="I158" i="10"/>
  <c r="H158" i="10"/>
  <c r="E158" i="10"/>
  <c r="E157" i="10"/>
  <c r="E156" i="10"/>
  <c r="I156" i="10" s="1"/>
  <c r="E155" i="10"/>
  <c r="I155" i="10" s="1"/>
  <c r="G154" i="10"/>
  <c r="E154" i="10"/>
  <c r="D154" i="10"/>
  <c r="C154" i="10"/>
  <c r="G153" i="10"/>
  <c r="D153" i="10"/>
  <c r="C153" i="10"/>
  <c r="E152" i="10"/>
  <c r="I152" i="10" s="1"/>
  <c r="E151" i="10"/>
  <c r="H151" i="10" s="1"/>
  <c r="E150" i="10"/>
  <c r="H150" i="10" s="1"/>
  <c r="E149" i="10"/>
  <c r="I149" i="10" s="1"/>
  <c r="G148" i="10"/>
  <c r="D148" i="10"/>
  <c r="C148" i="10"/>
  <c r="E148" i="10" s="1"/>
  <c r="E147" i="10"/>
  <c r="I147" i="10" s="1"/>
  <c r="E146" i="10"/>
  <c r="E145" i="10"/>
  <c r="I145" i="10" s="1"/>
  <c r="E144" i="10"/>
  <c r="E143" i="10"/>
  <c r="I143" i="10" s="1"/>
  <c r="E142" i="10"/>
  <c r="E141" i="10"/>
  <c r="I141" i="10" s="1"/>
  <c r="E140" i="10"/>
  <c r="G139" i="10"/>
  <c r="G135" i="10" s="1"/>
  <c r="D139" i="10"/>
  <c r="C139" i="10"/>
  <c r="E139" i="10" s="1"/>
  <c r="E138" i="10"/>
  <c r="I138" i="10" s="1"/>
  <c r="E137" i="10"/>
  <c r="I137" i="10" s="1"/>
  <c r="I136" i="10"/>
  <c r="H136" i="10"/>
  <c r="E136" i="10"/>
  <c r="D135" i="10"/>
  <c r="C135" i="10"/>
  <c r="E134" i="10"/>
  <c r="I134" i="10" s="1"/>
  <c r="E133" i="10"/>
  <c r="H133" i="10" s="1"/>
  <c r="E132" i="10"/>
  <c r="H132" i="10" s="1"/>
  <c r="E131" i="10"/>
  <c r="H131" i="10" s="1"/>
  <c r="E130" i="10"/>
  <c r="I130" i="10" s="1"/>
  <c r="H129" i="10"/>
  <c r="E129" i="10"/>
  <c r="E128" i="10"/>
  <c r="I128" i="10" s="1"/>
  <c r="G127" i="10"/>
  <c r="D127" i="10"/>
  <c r="C127" i="10"/>
  <c r="H126" i="10"/>
  <c r="E126" i="10"/>
  <c r="I126" i="10" s="1"/>
  <c r="I125" i="10"/>
  <c r="E125" i="10"/>
  <c r="H125" i="10" s="1"/>
  <c r="G124" i="10"/>
  <c r="D124" i="10"/>
  <c r="C124" i="10"/>
  <c r="E124" i="10" s="1"/>
  <c r="E123" i="10"/>
  <c r="H122" i="10"/>
  <c r="E122" i="10"/>
  <c r="I122" i="10" s="1"/>
  <c r="E121" i="10"/>
  <c r="H120" i="10"/>
  <c r="E120" i="10"/>
  <c r="I120" i="10" s="1"/>
  <c r="E119" i="10"/>
  <c r="E118" i="10"/>
  <c r="I118" i="10" s="1"/>
  <c r="E117" i="10"/>
  <c r="E116" i="10"/>
  <c r="I116" i="10" s="1"/>
  <c r="G115" i="10"/>
  <c r="D115" i="10"/>
  <c r="C115" i="10"/>
  <c r="E114" i="10"/>
  <c r="I114" i="10" s="1"/>
  <c r="E113" i="10"/>
  <c r="E110" i="10"/>
  <c r="H110" i="10" s="1"/>
  <c r="E108" i="10"/>
  <c r="I108" i="10" s="1"/>
  <c r="G107" i="10"/>
  <c r="D107" i="10"/>
  <c r="C107" i="10"/>
  <c r="E106" i="10"/>
  <c r="I106" i="10" s="1"/>
  <c r="E105" i="10"/>
  <c r="E104" i="10"/>
  <c r="I104" i="10" s="1"/>
  <c r="E103" i="10"/>
  <c r="H102" i="10"/>
  <c r="E102" i="10"/>
  <c r="I102" i="10" s="1"/>
  <c r="E100" i="10"/>
  <c r="E99" i="10"/>
  <c r="I99" i="10" s="1"/>
  <c r="E98" i="10"/>
  <c r="E97" i="10"/>
  <c r="I97" i="10" s="1"/>
  <c r="E96" i="10"/>
  <c r="I95" i="10"/>
  <c r="E95" i="10"/>
  <c r="H95" i="10" s="1"/>
  <c r="E94" i="10"/>
  <c r="E93" i="10"/>
  <c r="I93" i="10" s="1"/>
  <c r="E92" i="10"/>
  <c r="G91" i="10"/>
  <c r="D91" i="10"/>
  <c r="C91" i="10"/>
  <c r="I90" i="10"/>
  <c r="E90" i="10"/>
  <c r="H90" i="10" s="1"/>
  <c r="E89" i="10"/>
  <c r="I89" i="10" s="1"/>
  <c r="E88" i="10"/>
  <c r="H88" i="10" s="1"/>
  <c r="E87" i="10"/>
  <c r="I87" i="10" s="1"/>
  <c r="G86" i="10"/>
  <c r="D86" i="10"/>
  <c r="C86" i="10"/>
  <c r="E85" i="10"/>
  <c r="H85" i="10" s="1"/>
  <c r="E68" i="10"/>
  <c r="H68" i="10" s="1"/>
  <c r="E67" i="10"/>
  <c r="H67" i="10" s="1"/>
  <c r="E66" i="10"/>
  <c r="I66" i="10" s="1"/>
  <c r="E65" i="10"/>
  <c r="H65" i="10" s="1"/>
  <c r="E64" i="10"/>
  <c r="I64" i="10" s="1"/>
  <c r="E63" i="10"/>
  <c r="H63" i="10" s="1"/>
  <c r="E62" i="10"/>
  <c r="I62" i="10" s="1"/>
  <c r="E61" i="10"/>
  <c r="H61" i="10" s="1"/>
  <c r="G60" i="10"/>
  <c r="D60" i="10"/>
  <c r="C60" i="10"/>
  <c r="E54" i="10"/>
  <c r="H54" i="10" s="1"/>
  <c r="E53" i="10"/>
  <c r="I53" i="10" s="1"/>
  <c r="E52" i="10"/>
  <c r="H52" i="10" s="1"/>
  <c r="E51" i="10"/>
  <c r="E50" i="10"/>
  <c r="H50" i="10" s="1"/>
  <c r="E49" i="10"/>
  <c r="I49" i="10" s="1"/>
  <c r="E48" i="10"/>
  <c r="I48" i="10" s="1"/>
  <c r="G47" i="10"/>
  <c r="D47" i="10"/>
  <c r="C47" i="10"/>
  <c r="E47" i="10" s="1"/>
  <c r="D46" i="10"/>
  <c r="E45" i="10"/>
  <c r="I45" i="10" s="1"/>
  <c r="I44" i="10"/>
  <c r="E44" i="10"/>
  <c r="H44" i="10" s="1"/>
  <c r="E43" i="10"/>
  <c r="I43" i="10" s="1"/>
  <c r="H42" i="10"/>
  <c r="E42" i="10"/>
  <c r="I42" i="10" s="1"/>
  <c r="E41" i="10"/>
  <c r="I41" i="10" s="1"/>
  <c r="G40" i="10"/>
  <c r="D40" i="10"/>
  <c r="C40" i="10"/>
  <c r="E39" i="10"/>
  <c r="H39" i="10" s="1"/>
  <c r="H38" i="10"/>
  <c r="E38" i="10"/>
  <c r="I38" i="10" s="1"/>
  <c r="G37" i="10"/>
  <c r="D37" i="10"/>
  <c r="E37" i="10" s="1"/>
  <c r="C37" i="10"/>
  <c r="C36" i="10" s="1"/>
  <c r="E33" i="10"/>
  <c r="H33" i="10" s="1"/>
  <c r="G32" i="10"/>
  <c r="D32" i="10"/>
  <c r="C32" i="10"/>
  <c r="E30" i="10"/>
  <c r="E29" i="10"/>
  <c r="I29" i="10" s="1"/>
  <c r="E28" i="10"/>
  <c r="E27" i="10"/>
  <c r="I27" i="10" s="1"/>
  <c r="E26" i="10"/>
  <c r="E25" i="10"/>
  <c r="I25" i="10" s="1"/>
  <c r="E24" i="10"/>
  <c r="E23" i="10"/>
  <c r="I23" i="10" s="1"/>
  <c r="E22" i="10"/>
  <c r="H21" i="10"/>
  <c r="E21" i="10"/>
  <c r="I21" i="10" s="1"/>
  <c r="E20" i="10"/>
  <c r="H19" i="10"/>
  <c r="E19" i="10"/>
  <c r="I19" i="10" s="1"/>
  <c r="E18" i="10"/>
  <c r="E17" i="10"/>
  <c r="E16" i="10"/>
  <c r="E15" i="10"/>
  <c r="I15" i="10" s="1"/>
  <c r="G14" i="10"/>
  <c r="D14" i="10"/>
  <c r="C14" i="10"/>
  <c r="E11" i="10"/>
  <c r="I11" i="10" s="1"/>
  <c r="E10" i="10"/>
  <c r="I10" i="10" s="1"/>
  <c r="E9" i="10"/>
  <c r="I9" i="10" s="1"/>
  <c r="G8" i="10"/>
  <c r="D8" i="10"/>
  <c r="C8" i="10"/>
  <c r="E8" i="10" s="1"/>
  <c r="E340" i="11"/>
  <c r="E338" i="11"/>
  <c r="E337" i="11"/>
  <c r="E336" i="11"/>
  <c r="I336" i="11" s="1"/>
  <c r="G335" i="11"/>
  <c r="D335" i="11"/>
  <c r="C335" i="11"/>
  <c r="E335" i="11" s="1"/>
  <c r="E334" i="11"/>
  <c r="I334" i="11" s="1"/>
  <c r="E333" i="11"/>
  <c r="H333" i="11" s="1"/>
  <c r="E332" i="11"/>
  <c r="I332" i="11" s="1"/>
  <c r="E331" i="11"/>
  <c r="H331" i="11" s="1"/>
  <c r="E330" i="11"/>
  <c r="H330" i="11" s="1"/>
  <c r="E329" i="11"/>
  <c r="H329" i="11" s="1"/>
  <c r="E328" i="11"/>
  <c r="E327" i="11"/>
  <c r="H327" i="11" s="1"/>
  <c r="E326" i="11"/>
  <c r="I326" i="11" s="1"/>
  <c r="G325" i="11"/>
  <c r="D325" i="11"/>
  <c r="E325" i="11" s="1"/>
  <c r="I325" i="11" s="1"/>
  <c r="C325" i="11"/>
  <c r="E324" i="11"/>
  <c r="H324" i="11" s="1"/>
  <c r="E323" i="11"/>
  <c r="I323" i="11" s="1"/>
  <c r="E322" i="11"/>
  <c r="H322" i="11" s="1"/>
  <c r="E321" i="11"/>
  <c r="I321" i="11" s="1"/>
  <c r="H320" i="11"/>
  <c r="E320" i="11"/>
  <c r="E319" i="11"/>
  <c r="I319" i="11" s="1"/>
  <c r="E318" i="11"/>
  <c r="H318" i="11" s="1"/>
  <c r="D317" i="11"/>
  <c r="C317" i="11"/>
  <c r="I316" i="11"/>
  <c r="E316" i="11"/>
  <c r="H316" i="11" s="1"/>
  <c r="E315" i="11"/>
  <c r="I315" i="11" s="1"/>
  <c r="I314" i="11"/>
  <c r="E314" i="11"/>
  <c r="H314" i="11" s="1"/>
  <c r="E313" i="11"/>
  <c r="H313" i="11" s="1"/>
  <c r="G312" i="11"/>
  <c r="D312" i="11"/>
  <c r="C312" i="11"/>
  <c r="H311" i="11"/>
  <c r="E311" i="11"/>
  <c r="I311" i="11" s="1"/>
  <c r="E310" i="11"/>
  <c r="E309" i="11"/>
  <c r="E308" i="11"/>
  <c r="G307" i="11"/>
  <c r="D307" i="11"/>
  <c r="D301" i="11" s="1"/>
  <c r="C307" i="11"/>
  <c r="C301" i="11" s="1"/>
  <c r="H306" i="11"/>
  <c r="E306" i="11"/>
  <c r="I306" i="11" s="1"/>
  <c r="I305" i="11"/>
  <c r="E305" i="11"/>
  <c r="H305" i="11" s="1"/>
  <c r="E304" i="11"/>
  <c r="I304" i="11" s="1"/>
  <c r="E303" i="11"/>
  <c r="I303" i="11" s="1"/>
  <c r="E302" i="11"/>
  <c r="H302" i="11" s="1"/>
  <c r="G301" i="11"/>
  <c r="E299" i="11"/>
  <c r="I299" i="11" s="1"/>
  <c r="H298" i="11"/>
  <c r="E298" i="11"/>
  <c r="I298" i="11" s="1"/>
  <c r="G297" i="11"/>
  <c r="D297" i="11"/>
  <c r="E297" i="11" s="1"/>
  <c r="C297" i="11"/>
  <c r="E293" i="11"/>
  <c r="E292" i="11"/>
  <c r="I292" i="11" s="1"/>
  <c r="E291" i="11"/>
  <c r="H290" i="11"/>
  <c r="E290" i="11"/>
  <c r="I290" i="11" s="1"/>
  <c r="E289" i="11"/>
  <c r="E288" i="11"/>
  <c r="I288" i="11" s="1"/>
  <c r="E287" i="11"/>
  <c r="E286" i="11"/>
  <c r="I286" i="11" s="1"/>
  <c r="E284" i="11"/>
  <c r="E283" i="11"/>
  <c r="I283" i="11" s="1"/>
  <c r="E282" i="11"/>
  <c r="E281" i="11"/>
  <c r="I281" i="11" s="1"/>
  <c r="E280" i="11"/>
  <c r="G279" i="11"/>
  <c r="D279" i="11"/>
  <c r="C279" i="11"/>
  <c r="E278" i="11"/>
  <c r="H278" i="11" s="1"/>
  <c r="E277" i="11"/>
  <c r="I277" i="11" s="1"/>
  <c r="E276" i="11"/>
  <c r="H276" i="11" s="1"/>
  <c r="E275" i="11"/>
  <c r="I275" i="11" s="1"/>
  <c r="E274" i="11"/>
  <c r="H274" i="11" s="1"/>
  <c r="E273" i="11"/>
  <c r="I273" i="11" s="1"/>
  <c r="G272" i="11"/>
  <c r="G271" i="11" s="1"/>
  <c r="D272" i="11"/>
  <c r="D271" i="11" s="1"/>
  <c r="C272" i="11"/>
  <c r="E272" i="11" s="1"/>
  <c r="E270" i="11"/>
  <c r="I270" i="11" s="1"/>
  <c r="G269" i="11"/>
  <c r="D269" i="11"/>
  <c r="C269" i="11"/>
  <c r="E269" i="11" s="1"/>
  <c r="E268" i="11"/>
  <c r="H268" i="11" s="1"/>
  <c r="E267" i="11"/>
  <c r="H267" i="11" s="1"/>
  <c r="E266" i="11"/>
  <c r="H266" i="11" s="1"/>
  <c r="G265" i="11"/>
  <c r="D265" i="11"/>
  <c r="C265" i="11"/>
  <c r="C263" i="11" s="1"/>
  <c r="E264" i="11"/>
  <c r="H264" i="11" s="1"/>
  <c r="E261" i="11"/>
  <c r="I261" i="11" s="1"/>
  <c r="E256" i="11"/>
  <c r="E255" i="11"/>
  <c r="I255" i="11" s="1"/>
  <c r="G254" i="11"/>
  <c r="D254" i="11"/>
  <c r="C254" i="11"/>
  <c r="E253" i="11"/>
  <c r="H253" i="11" s="1"/>
  <c r="E252" i="11"/>
  <c r="H252" i="11" s="1"/>
  <c r="E251" i="11"/>
  <c r="H251" i="11" s="1"/>
  <c r="G250" i="11"/>
  <c r="D250" i="11"/>
  <c r="D248" i="11" s="1"/>
  <c r="C250" i="11"/>
  <c r="C248" i="11" s="1"/>
  <c r="H249" i="11"/>
  <c r="E249" i="11"/>
  <c r="H247" i="11"/>
  <c r="E247" i="11"/>
  <c r="I247" i="11" s="1"/>
  <c r="E246" i="11"/>
  <c r="H246" i="11" s="1"/>
  <c r="G245" i="11"/>
  <c r="D245" i="11"/>
  <c r="C245" i="11"/>
  <c r="E244" i="11"/>
  <c r="I244" i="11" s="1"/>
  <c r="E243" i="11"/>
  <c r="E242" i="11"/>
  <c r="I242" i="11" s="1"/>
  <c r="E241" i="11"/>
  <c r="G240" i="11"/>
  <c r="D240" i="11"/>
  <c r="C240" i="11"/>
  <c r="E240" i="11" s="1"/>
  <c r="E239" i="11"/>
  <c r="H239" i="11" s="1"/>
  <c r="E238" i="11"/>
  <c r="H238" i="11" s="1"/>
  <c r="E237" i="11"/>
  <c r="H237" i="11" s="1"/>
  <c r="E236" i="11"/>
  <c r="H236" i="11" s="1"/>
  <c r="E235" i="11"/>
  <c r="H235" i="11" s="1"/>
  <c r="E234" i="11"/>
  <c r="H234" i="11" s="1"/>
  <c r="E233" i="11"/>
  <c r="H233" i="11" s="1"/>
  <c r="E232" i="11"/>
  <c r="H232" i="11" s="1"/>
  <c r="E231" i="11"/>
  <c r="H231" i="11" s="1"/>
  <c r="G230" i="11"/>
  <c r="E230" i="11"/>
  <c r="D230" i="11"/>
  <c r="C230" i="11"/>
  <c r="C229" i="11" s="1"/>
  <c r="D229" i="11"/>
  <c r="E228" i="11"/>
  <c r="I228" i="11" s="1"/>
  <c r="G227" i="11"/>
  <c r="D227" i="11"/>
  <c r="C227" i="11"/>
  <c r="E226" i="11"/>
  <c r="E225" i="11"/>
  <c r="I225" i="11" s="1"/>
  <c r="E224" i="11"/>
  <c r="E223" i="11"/>
  <c r="I223" i="11" s="1"/>
  <c r="E222" i="11"/>
  <c r="G221" i="11"/>
  <c r="D221" i="11"/>
  <c r="D220" i="11" s="1"/>
  <c r="C221" i="11"/>
  <c r="E217" i="11"/>
  <c r="E216" i="11"/>
  <c r="I216" i="11" s="1"/>
  <c r="G214" i="11"/>
  <c r="D214" i="11"/>
  <c r="C214" i="11"/>
  <c r="E213" i="11"/>
  <c r="H213" i="11" s="1"/>
  <c r="I212" i="11"/>
  <c r="E212" i="11"/>
  <c r="H212" i="11" s="1"/>
  <c r="E211" i="11"/>
  <c r="H211" i="11" s="1"/>
  <c r="E210" i="11"/>
  <c r="H210" i="11" s="1"/>
  <c r="E209" i="11"/>
  <c r="H209" i="11" s="1"/>
  <c r="E208" i="11"/>
  <c r="G207" i="11"/>
  <c r="D207" i="11"/>
  <c r="C207" i="11"/>
  <c r="E206" i="11"/>
  <c r="I206" i="11" s="1"/>
  <c r="E205" i="11"/>
  <c r="H205" i="11" s="1"/>
  <c r="G204" i="11"/>
  <c r="D204" i="11"/>
  <c r="E204" i="11" s="1"/>
  <c r="C204" i="11"/>
  <c r="E203" i="11"/>
  <c r="I203" i="11" s="1"/>
  <c r="E202" i="11"/>
  <c r="I202" i="11" s="1"/>
  <c r="E201" i="11"/>
  <c r="H201" i="11" s="1"/>
  <c r="E200" i="11"/>
  <c r="I200" i="11" s="1"/>
  <c r="G199" i="11"/>
  <c r="D199" i="11"/>
  <c r="C199" i="11"/>
  <c r="E198" i="11"/>
  <c r="I198" i="11" s="1"/>
  <c r="E197" i="11"/>
  <c r="G196" i="11"/>
  <c r="D196" i="11"/>
  <c r="C196" i="11"/>
  <c r="E196" i="11" s="1"/>
  <c r="I195" i="11"/>
  <c r="E195" i="11"/>
  <c r="H195" i="11" s="1"/>
  <c r="I194" i="11"/>
  <c r="E194" i="11"/>
  <c r="H194" i="11" s="1"/>
  <c r="G193" i="11"/>
  <c r="D193" i="11"/>
  <c r="C193" i="11"/>
  <c r="E193" i="11" s="1"/>
  <c r="I193" i="11" s="1"/>
  <c r="E192" i="11"/>
  <c r="H192" i="11" s="1"/>
  <c r="H191" i="11"/>
  <c r="E191" i="11"/>
  <c r="I191" i="11" s="1"/>
  <c r="E190" i="11"/>
  <c r="H190" i="11" s="1"/>
  <c r="G189" i="11"/>
  <c r="D189" i="11"/>
  <c r="C189" i="11"/>
  <c r="E188" i="11"/>
  <c r="E187" i="11"/>
  <c r="I187" i="11" s="1"/>
  <c r="G186" i="11"/>
  <c r="D186" i="11"/>
  <c r="C186" i="11"/>
  <c r="E185" i="11"/>
  <c r="I185" i="11" s="1"/>
  <c r="E184" i="11"/>
  <c r="E183" i="11"/>
  <c r="I183" i="11" s="1"/>
  <c r="G182" i="11"/>
  <c r="D182" i="11"/>
  <c r="C182" i="11"/>
  <c r="E181" i="11"/>
  <c r="H181" i="11" s="1"/>
  <c r="E180" i="11"/>
  <c r="H180" i="11" s="1"/>
  <c r="E179" i="11"/>
  <c r="H179" i="11" s="1"/>
  <c r="E178" i="11"/>
  <c r="H178" i="11" s="1"/>
  <c r="E177" i="11"/>
  <c r="H177" i="11" s="1"/>
  <c r="I176" i="11"/>
  <c r="E176" i="11"/>
  <c r="H176" i="11" s="1"/>
  <c r="E175" i="11"/>
  <c r="H175" i="11" s="1"/>
  <c r="E174" i="11"/>
  <c r="H174" i="11" s="1"/>
  <c r="E173" i="11"/>
  <c r="I173" i="11" s="1"/>
  <c r="E171" i="11"/>
  <c r="H171" i="11" s="1"/>
  <c r="E170" i="11"/>
  <c r="I170" i="11" s="1"/>
  <c r="I169" i="11"/>
  <c r="E169" i="11"/>
  <c r="H169" i="11" s="1"/>
  <c r="H168" i="11"/>
  <c r="E168" i="11"/>
  <c r="I168" i="11" s="1"/>
  <c r="E167" i="11"/>
  <c r="H167" i="11" s="1"/>
  <c r="E166" i="11"/>
  <c r="I166" i="11" s="1"/>
  <c r="E165" i="11"/>
  <c r="I165" i="11" s="1"/>
  <c r="G164" i="11"/>
  <c r="D164" i="11"/>
  <c r="C164" i="11"/>
  <c r="G163" i="11"/>
  <c r="D163" i="11"/>
  <c r="C163" i="11"/>
  <c r="E162" i="11"/>
  <c r="I162" i="11" s="1"/>
  <c r="E161" i="11"/>
  <c r="E160" i="11"/>
  <c r="I160" i="11" s="1"/>
  <c r="E159" i="11"/>
  <c r="E158" i="11"/>
  <c r="I158" i="11" s="1"/>
  <c r="E157" i="11"/>
  <c r="E156" i="11"/>
  <c r="I156" i="11" s="1"/>
  <c r="E155" i="11"/>
  <c r="G154" i="11"/>
  <c r="D154" i="11"/>
  <c r="E154" i="11" s="1"/>
  <c r="C154" i="11"/>
  <c r="G153" i="11"/>
  <c r="D153" i="11"/>
  <c r="C153" i="11"/>
  <c r="E153" i="11" s="1"/>
  <c r="I153" i="11" s="1"/>
  <c r="H152" i="11"/>
  <c r="E152" i="11"/>
  <c r="E151" i="11"/>
  <c r="I151" i="11" s="1"/>
  <c r="H150" i="11"/>
  <c r="E150" i="11"/>
  <c r="I150" i="11" s="1"/>
  <c r="E149" i="11"/>
  <c r="I149" i="11" s="1"/>
  <c r="G148" i="11"/>
  <c r="D148" i="11"/>
  <c r="C148" i="11"/>
  <c r="H147" i="11"/>
  <c r="E147" i="11"/>
  <c r="I147" i="11" s="1"/>
  <c r="H146" i="11"/>
  <c r="E146" i="11"/>
  <c r="I146" i="11" s="1"/>
  <c r="E145" i="11"/>
  <c r="I145" i="11" s="1"/>
  <c r="E144" i="11"/>
  <c r="I144" i="11" s="1"/>
  <c r="E143" i="11"/>
  <c r="I143" i="11" s="1"/>
  <c r="H142" i="11"/>
  <c r="E142" i="11"/>
  <c r="I142" i="11" s="1"/>
  <c r="E141" i="11"/>
  <c r="I141" i="11" s="1"/>
  <c r="E140" i="11"/>
  <c r="I140" i="11" s="1"/>
  <c r="G139" i="11"/>
  <c r="D139" i="11"/>
  <c r="D135" i="11" s="1"/>
  <c r="C139" i="11"/>
  <c r="E138" i="11"/>
  <c r="E137" i="11"/>
  <c r="I137" i="11" s="1"/>
  <c r="E136" i="11"/>
  <c r="I134" i="11"/>
  <c r="E134" i="11"/>
  <c r="H134" i="11" s="1"/>
  <c r="E133" i="11"/>
  <c r="E132" i="11"/>
  <c r="H132" i="11" s="1"/>
  <c r="E131" i="11"/>
  <c r="H131" i="11" s="1"/>
  <c r="E130" i="11"/>
  <c r="H130" i="11" s="1"/>
  <c r="I129" i="11"/>
  <c r="E129" i="11"/>
  <c r="H129" i="11" s="1"/>
  <c r="E128" i="11"/>
  <c r="H128" i="11" s="1"/>
  <c r="G127" i="11"/>
  <c r="D127" i="11"/>
  <c r="C127" i="11"/>
  <c r="H126" i="11"/>
  <c r="E126" i="11"/>
  <c r="I126" i="11" s="1"/>
  <c r="H125" i="11"/>
  <c r="E125" i="11"/>
  <c r="I125" i="11" s="1"/>
  <c r="G124" i="11"/>
  <c r="D124" i="11"/>
  <c r="C124" i="11"/>
  <c r="H123" i="11"/>
  <c r="E123" i="11"/>
  <c r="I123" i="11" s="1"/>
  <c r="E122" i="11"/>
  <c r="I122" i="11" s="1"/>
  <c r="E121" i="11"/>
  <c r="I121" i="11" s="1"/>
  <c r="E120" i="11"/>
  <c r="I120" i="11" s="1"/>
  <c r="E119" i="11"/>
  <c r="I119" i="11" s="1"/>
  <c r="E118" i="11"/>
  <c r="I118" i="11" s="1"/>
  <c r="E117" i="11"/>
  <c r="I117" i="11" s="1"/>
  <c r="E116" i="11"/>
  <c r="I116" i="11" s="1"/>
  <c r="G115" i="11"/>
  <c r="D115" i="11"/>
  <c r="C115" i="11"/>
  <c r="E114" i="11"/>
  <c r="I114" i="11" s="1"/>
  <c r="E113" i="11"/>
  <c r="E110" i="11"/>
  <c r="H110" i="11" s="1"/>
  <c r="H108" i="11"/>
  <c r="E108" i="11"/>
  <c r="I108" i="11" s="1"/>
  <c r="G107" i="11"/>
  <c r="D107" i="11"/>
  <c r="E107" i="11" s="1"/>
  <c r="H107" i="11" s="1"/>
  <c r="C107" i="11"/>
  <c r="E106" i="11"/>
  <c r="I106" i="11" s="1"/>
  <c r="E105" i="11"/>
  <c r="I105" i="11" s="1"/>
  <c r="E104" i="11"/>
  <c r="H104" i="11" s="1"/>
  <c r="E103" i="11"/>
  <c r="H103" i="11" s="1"/>
  <c r="E102" i="11"/>
  <c r="H102" i="11" s="1"/>
  <c r="E100" i="11"/>
  <c r="I100" i="11" s="1"/>
  <c r="E99" i="11"/>
  <c r="I99" i="11" s="1"/>
  <c r="E98" i="11"/>
  <c r="I98" i="11" s="1"/>
  <c r="E97" i="11"/>
  <c r="I97" i="11" s="1"/>
  <c r="E96" i="11"/>
  <c r="I96" i="11" s="1"/>
  <c r="E95" i="11"/>
  <c r="I95" i="11" s="1"/>
  <c r="E94" i="11"/>
  <c r="I94" i="11" s="1"/>
  <c r="E93" i="11"/>
  <c r="I93" i="11" s="1"/>
  <c r="E92" i="11"/>
  <c r="I92" i="11" s="1"/>
  <c r="G91" i="11"/>
  <c r="D91" i="11"/>
  <c r="C91" i="11"/>
  <c r="E90" i="11"/>
  <c r="E89" i="11"/>
  <c r="I89" i="11" s="1"/>
  <c r="E88" i="11"/>
  <c r="E87" i="11"/>
  <c r="I87" i="11" s="1"/>
  <c r="G86" i="11"/>
  <c r="D86" i="11"/>
  <c r="C86" i="11"/>
  <c r="E85" i="11"/>
  <c r="H85" i="11" s="1"/>
  <c r="E68" i="11"/>
  <c r="I68" i="11" s="1"/>
  <c r="E67" i="11"/>
  <c r="H67" i="11" s="1"/>
  <c r="E66" i="11"/>
  <c r="H66" i="11" s="1"/>
  <c r="E65" i="11"/>
  <c r="I65" i="11" s="1"/>
  <c r="E64" i="11"/>
  <c r="H64" i="11" s="1"/>
  <c r="E63" i="11"/>
  <c r="H63" i="11" s="1"/>
  <c r="E62" i="11"/>
  <c r="H62" i="11" s="1"/>
  <c r="E61" i="11"/>
  <c r="H61" i="11" s="1"/>
  <c r="G60" i="11"/>
  <c r="D60" i="11"/>
  <c r="C60" i="11"/>
  <c r="E54" i="11"/>
  <c r="H54" i="11" s="1"/>
  <c r="E53" i="11"/>
  <c r="I53" i="11" s="1"/>
  <c r="E52" i="11"/>
  <c r="H52" i="11" s="1"/>
  <c r="H51" i="11"/>
  <c r="E51" i="11"/>
  <c r="I51" i="11" s="1"/>
  <c r="E50" i="11"/>
  <c r="H50" i="11" s="1"/>
  <c r="E49" i="11"/>
  <c r="I49" i="11" s="1"/>
  <c r="E48" i="11"/>
  <c r="H48" i="11" s="1"/>
  <c r="G47" i="11"/>
  <c r="G46" i="11" s="1"/>
  <c r="D47" i="11"/>
  <c r="D46" i="11" s="1"/>
  <c r="C47" i="11"/>
  <c r="C46" i="11"/>
  <c r="E45" i="11"/>
  <c r="I45" i="11" s="1"/>
  <c r="E44" i="11"/>
  <c r="E43" i="11"/>
  <c r="I43" i="11" s="1"/>
  <c r="E42" i="11"/>
  <c r="E41" i="11"/>
  <c r="I41" i="11" s="1"/>
  <c r="G40" i="11"/>
  <c r="D40" i="11"/>
  <c r="C40" i="11"/>
  <c r="E39" i="11"/>
  <c r="I39" i="11" s="1"/>
  <c r="E38" i="11"/>
  <c r="G37" i="11"/>
  <c r="G36" i="11" s="1"/>
  <c r="E37" i="11"/>
  <c r="D37" i="11"/>
  <c r="C37" i="11"/>
  <c r="H33" i="11"/>
  <c r="E33" i="11"/>
  <c r="I33" i="11" s="1"/>
  <c r="G32" i="11"/>
  <c r="D32" i="11"/>
  <c r="C32" i="11"/>
  <c r="E30" i="11"/>
  <c r="I30" i="11" s="1"/>
  <c r="E29" i="11"/>
  <c r="I29" i="11" s="1"/>
  <c r="E28" i="11"/>
  <c r="I28" i="11" s="1"/>
  <c r="E27" i="11"/>
  <c r="I27" i="11" s="1"/>
  <c r="E26" i="11"/>
  <c r="I26" i="11" s="1"/>
  <c r="E25" i="11"/>
  <c r="I25" i="11" s="1"/>
  <c r="E24" i="11"/>
  <c r="I24" i="11" s="1"/>
  <c r="H23" i="11"/>
  <c r="E23" i="11"/>
  <c r="I23" i="11" s="1"/>
  <c r="E22" i="11"/>
  <c r="I22" i="11" s="1"/>
  <c r="E21" i="11"/>
  <c r="I21" i="11" s="1"/>
  <c r="E20" i="11"/>
  <c r="I20" i="11" s="1"/>
  <c r="E19" i="11"/>
  <c r="I19" i="11" s="1"/>
  <c r="E18" i="11"/>
  <c r="I18" i="11" s="1"/>
  <c r="E17" i="11"/>
  <c r="I17" i="11" s="1"/>
  <c r="E16" i="11"/>
  <c r="I16" i="11" s="1"/>
  <c r="E15" i="11"/>
  <c r="I15" i="11" s="1"/>
  <c r="G14" i="11"/>
  <c r="D14" i="11"/>
  <c r="C14" i="11"/>
  <c r="E11" i="11"/>
  <c r="I11" i="11" s="1"/>
  <c r="H10" i="11"/>
  <c r="E10" i="11"/>
  <c r="I10" i="11" s="1"/>
  <c r="E9" i="11"/>
  <c r="H9" i="11" s="1"/>
  <c r="G8" i="11"/>
  <c r="D8" i="11"/>
  <c r="C8" i="11"/>
  <c r="E8" i="11" s="1"/>
  <c r="E340" i="12"/>
  <c r="I340" i="12" s="1"/>
  <c r="E338" i="12"/>
  <c r="I338" i="12" s="1"/>
  <c r="E337" i="12"/>
  <c r="I337" i="12" s="1"/>
  <c r="E336" i="12"/>
  <c r="I336" i="12" s="1"/>
  <c r="G335" i="12"/>
  <c r="D335" i="12"/>
  <c r="C335" i="12"/>
  <c r="E335" i="12" s="1"/>
  <c r="E334" i="12"/>
  <c r="I334" i="12" s="1"/>
  <c r="E333" i="12"/>
  <c r="E332" i="12"/>
  <c r="I332" i="12" s="1"/>
  <c r="E331" i="12"/>
  <c r="E330" i="12"/>
  <c r="I330" i="12" s="1"/>
  <c r="E329" i="12"/>
  <c r="E328" i="12"/>
  <c r="I328" i="12" s="1"/>
  <c r="E327" i="12"/>
  <c r="E326" i="12"/>
  <c r="I326" i="12" s="1"/>
  <c r="G325" i="12"/>
  <c r="D325" i="12"/>
  <c r="C325" i="12"/>
  <c r="E325" i="12" s="1"/>
  <c r="I325" i="12" s="1"/>
  <c r="E324" i="12"/>
  <c r="I324" i="12" s="1"/>
  <c r="E323" i="12"/>
  <c r="H323" i="12" s="1"/>
  <c r="E322" i="12"/>
  <c r="I322" i="12" s="1"/>
  <c r="E321" i="12"/>
  <c r="H321" i="12" s="1"/>
  <c r="E320" i="12"/>
  <c r="I320" i="12" s="1"/>
  <c r="E319" i="12"/>
  <c r="H319" i="12" s="1"/>
  <c r="E318" i="12"/>
  <c r="I318" i="12" s="1"/>
  <c r="G317" i="12"/>
  <c r="D317" i="12"/>
  <c r="E316" i="12"/>
  <c r="H316" i="12" s="1"/>
  <c r="E315" i="12"/>
  <c r="I315" i="12" s="1"/>
  <c r="E314" i="12"/>
  <c r="I314" i="12" s="1"/>
  <c r="E313" i="12"/>
  <c r="I313" i="12" s="1"/>
  <c r="G312" i="12"/>
  <c r="D312" i="12"/>
  <c r="C312" i="12"/>
  <c r="E312" i="12" s="1"/>
  <c r="I312" i="12" s="1"/>
  <c r="E311" i="12"/>
  <c r="I311" i="12" s="1"/>
  <c r="E310" i="12"/>
  <c r="I310" i="12" s="1"/>
  <c r="E309" i="12"/>
  <c r="E308" i="12"/>
  <c r="G307" i="12"/>
  <c r="D307" i="12"/>
  <c r="D301" i="12" s="1"/>
  <c r="C307" i="12"/>
  <c r="E306" i="12"/>
  <c r="I306" i="12" s="1"/>
  <c r="E305" i="12"/>
  <c r="E304" i="12"/>
  <c r="I304" i="12" s="1"/>
  <c r="E303" i="12"/>
  <c r="E302" i="12"/>
  <c r="I302" i="12" s="1"/>
  <c r="G301" i="12"/>
  <c r="E299" i="12"/>
  <c r="I299" i="12" s="1"/>
  <c r="E298" i="12"/>
  <c r="H298" i="12" s="1"/>
  <c r="G297" i="12"/>
  <c r="D297" i="12"/>
  <c r="E297" i="12" s="1"/>
  <c r="C297" i="12"/>
  <c r="I293" i="12"/>
  <c r="H293" i="12"/>
  <c r="E293" i="12"/>
  <c r="E292" i="12"/>
  <c r="I292" i="12" s="1"/>
  <c r="E291" i="12"/>
  <c r="H291" i="12" s="1"/>
  <c r="E290" i="12"/>
  <c r="I290" i="12" s="1"/>
  <c r="E289" i="12"/>
  <c r="I289" i="12" s="1"/>
  <c r="E288" i="12"/>
  <c r="E287" i="12"/>
  <c r="H287" i="12" s="1"/>
  <c r="E286" i="12"/>
  <c r="I286" i="12" s="1"/>
  <c r="I284" i="12"/>
  <c r="E284" i="12"/>
  <c r="H284" i="12" s="1"/>
  <c r="E283" i="12"/>
  <c r="I283" i="12" s="1"/>
  <c r="E282" i="12"/>
  <c r="H282" i="12" s="1"/>
  <c r="E281" i="12"/>
  <c r="I281" i="12" s="1"/>
  <c r="E280" i="12"/>
  <c r="H280" i="12" s="1"/>
  <c r="G279" i="12"/>
  <c r="D279" i="12"/>
  <c r="E279" i="12" s="1"/>
  <c r="C279" i="12"/>
  <c r="E278" i="12"/>
  <c r="E277" i="12"/>
  <c r="I277" i="12" s="1"/>
  <c r="E276" i="12"/>
  <c r="E275" i="12"/>
  <c r="I275" i="12" s="1"/>
  <c r="E274" i="12"/>
  <c r="E273" i="12"/>
  <c r="I273" i="12" s="1"/>
  <c r="G272" i="12"/>
  <c r="G271" i="12" s="1"/>
  <c r="D272" i="12"/>
  <c r="C272" i="12"/>
  <c r="C271" i="12" s="1"/>
  <c r="E270" i="12"/>
  <c r="I270" i="12" s="1"/>
  <c r="G269" i="12"/>
  <c r="D269" i="12"/>
  <c r="C269" i="12"/>
  <c r="E268" i="12"/>
  <c r="I268" i="12" s="1"/>
  <c r="E267" i="12"/>
  <c r="I267" i="12" s="1"/>
  <c r="E266" i="12"/>
  <c r="I266" i="12" s="1"/>
  <c r="G265" i="12"/>
  <c r="G263" i="12" s="1"/>
  <c r="D265" i="12"/>
  <c r="C265" i="12"/>
  <c r="E264" i="12"/>
  <c r="I264" i="12" s="1"/>
  <c r="D263" i="12"/>
  <c r="E261" i="12"/>
  <c r="I261" i="12" s="1"/>
  <c r="E256" i="12"/>
  <c r="H256" i="12" s="1"/>
  <c r="E255" i="12"/>
  <c r="I255" i="12" s="1"/>
  <c r="G254" i="12"/>
  <c r="D254" i="12"/>
  <c r="C254" i="12"/>
  <c r="E254" i="12" s="1"/>
  <c r="E253" i="12"/>
  <c r="I253" i="12" s="1"/>
  <c r="E252" i="12"/>
  <c r="H252" i="12" s="1"/>
  <c r="E251" i="12"/>
  <c r="I251" i="12" s="1"/>
  <c r="G250" i="12"/>
  <c r="D250" i="12"/>
  <c r="C250" i="12"/>
  <c r="E249" i="12"/>
  <c r="I249" i="12" s="1"/>
  <c r="G248" i="12"/>
  <c r="D248" i="12"/>
  <c r="E247" i="12"/>
  <c r="I247" i="12" s="1"/>
  <c r="E246" i="12"/>
  <c r="H246" i="12" s="1"/>
  <c r="G245" i="12"/>
  <c r="D245" i="12"/>
  <c r="C245" i="12"/>
  <c r="E245" i="12" s="1"/>
  <c r="E244" i="12"/>
  <c r="I244" i="12" s="1"/>
  <c r="H243" i="12"/>
  <c r="E243" i="12"/>
  <c r="E242" i="12"/>
  <c r="I242" i="12" s="1"/>
  <c r="E241" i="12"/>
  <c r="H241" i="12" s="1"/>
  <c r="G240" i="12"/>
  <c r="D240" i="12"/>
  <c r="C240" i="12"/>
  <c r="E239" i="12"/>
  <c r="E238" i="12"/>
  <c r="I238" i="12" s="1"/>
  <c r="E237" i="12"/>
  <c r="H237" i="12" s="1"/>
  <c r="E236" i="12"/>
  <c r="I236" i="12" s="1"/>
  <c r="E235" i="12"/>
  <c r="H235" i="12" s="1"/>
  <c r="E234" i="12"/>
  <c r="I234" i="12" s="1"/>
  <c r="E233" i="12"/>
  <c r="E232" i="12"/>
  <c r="I232" i="12" s="1"/>
  <c r="E231" i="12"/>
  <c r="H231" i="12" s="1"/>
  <c r="G230" i="12"/>
  <c r="D230" i="12"/>
  <c r="C230" i="12"/>
  <c r="C229" i="12" s="1"/>
  <c r="D229" i="12"/>
  <c r="E228" i="12"/>
  <c r="I228" i="12" s="1"/>
  <c r="G227" i="12"/>
  <c r="D227" i="12"/>
  <c r="C227" i="12"/>
  <c r="H226" i="12"/>
  <c r="E226" i="12"/>
  <c r="E225" i="12"/>
  <c r="H225" i="12" s="1"/>
  <c r="E224" i="12"/>
  <c r="H224" i="12" s="1"/>
  <c r="E223" i="12"/>
  <c r="I223" i="12" s="1"/>
  <c r="E222" i="12"/>
  <c r="H222" i="12" s="1"/>
  <c r="G221" i="12"/>
  <c r="D221" i="12"/>
  <c r="C221" i="12"/>
  <c r="C220" i="12"/>
  <c r="H217" i="12"/>
  <c r="E217" i="12"/>
  <c r="E216" i="12"/>
  <c r="I216" i="12" s="1"/>
  <c r="G214" i="12"/>
  <c r="D214" i="12"/>
  <c r="C214" i="12"/>
  <c r="E214" i="12" s="1"/>
  <c r="E213" i="12"/>
  <c r="I213" i="12" s="1"/>
  <c r="I212" i="12"/>
  <c r="H212" i="12"/>
  <c r="E212" i="12"/>
  <c r="E211" i="12"/>
  <c r="I211" i="12" s="1"/>
  <c r="E210" i="12"/>
  <c r="I210" i="12" s="1"/>
  <c r="E209" i="12"/>
  <c r="I209" i="12" s="1"/>
  <c r="E208" i="12"/>
  <c r="I208" i="12" s="1"/>
  <c r="G207" i="12"/>
  <c r="D207" i="12"/>
  <c r="C207" i="12"/>
  <c r="E207" i="12" s="1"/>
  <c r="E206" i="12"/>
  <c r="E205" i="12"/>
  <c r="I205" i="12" s="1"/>
  <c r="G204" i="12"/>
  <c r="D204" i="12"/>
  <c r="C204" i="12"/>
  <c r="E203" i="12"/>
  <c r="I203" i="12" s="1"/>
  <c r="E202" i="12"/>
  <c r="I202" i="12" s="1"/>
  <c r="I201" i="12"/>
  <c r="E201" i="12"/>
  <c r="H201" i="12" s="1"/>
  <c r="E200" i="12"/>
  <c r="I200" i="12" s="1"/>
  <c r="G199" i="12"/>
  <c r="D199" i="12"/>
  <c r="C199" i="12"/>
  <c r="E199" i="12" s="1"/>
  <c r="E198" i="12"/>
  <c r="I198" i="12" s="1"/>
  <c r="E197" i="12"/>
  <c r="H197" i="12" s="1"/>
  <c r="G196" i="12"/>
  <c r="D196" i="12"/>
  <c r="C196" i="12"/>
  <c r="I195" i="12"/>
  <c r="E195" i="12"/>
  <c r="H195" i="12" s="1"/>
  <c r="E194" i="12"/>
  <c r="I194" i="12" s="1"/>
  <c r="G193" i="12"/>
  <c r="D193" i="12"/>
  <c r="C193" i="12"/>
  <c r="E192" i="12"/>
  <c r="I192" i="12" s="1"/>
  <c r="E191" i="12"/>
  <c r="E190" i="12"/>
  <c r="I190" i="12" s="1"/>
  <c r="G189" i="12"/>
  <c r="D189" i="12"/>
  <c r="E189" i="12" s="1"/>
  <c r="I189" i="12" s="1"/>
  <c r="C189" i="12"/>
  <c r="E188" i="12"/>
  <c r="I188" i="12" s="1"/>
  <c r="E187" i="12"/>
  <c r="I187" i="12" s="1"/>
  <c r="G186" i="12"/>
  <c r="D186" i="12"/>
  <c r="C186" i="12"/>
  <c r="E186" i="12" s="1"/>
  <c r="E185" i="12"/>
  <c r="I185" i="12" s="1"/>
  <c r="E184" i="12"/>
  <c r="H184" i="12" s="1"/>
  <c r="E183" i="12"/>
  <c r="I183" i="12" s="1"/>
  <c r="G182" i="12"/>
  <c r="D182" i="12"/>
  <c r="E182" i="12" s="1"/>
  <c r="C182" i="12"/>
  <c r="E181" i="12"/>
  <c r="I181" i="12" s="1"/>
  <c r="E180" i="12"/>
  <c r="H180" i="12" s="1"/>
  <c r="E179" i="12"/>
  <c r="I179" i="12" s="1"/>
  <c r="I178" i="12"/>
  <c r="E178" i="12"/>
  <c r="H178" i="12" s="1"/>
  <c r="E177" i="12"/>
  <c r="I177" i="12" s="1"/>
  <c r="E176" i="12"/>
  <c r="H176" i="12" s="1"/>
  <c r="E175" i="12"/>
  <c r="I175" i="12" s="1"/>
  <c r="E174" i="12"/>
  <c r="E173" i="12"/>
  <c r="I173" i="12" s="1"/>
  <c r="E171" i="12"/>
  <c r="I171" i="12" s="1"/>
  <c r="E170" i="12"/>
  <c r="E169" i="12"/>
  <c r="I169" i="12" s="1"/>
  <c r="E168" i="12"/>
  <c r="E167" i="12"/>
  <c r="I167" i="12" s="1"/>
  <c r="E166" i="12"/>
  <c r="E165" i="12"/>
  <c r="H165" i="12" s="1"/>
  <c r="G164" i="12"/>
  <c r="D164" i="12"/>
  <c r="C164" i="12"/>
  <c r="G163" i="12"/>
  <c r="D163" i="12"/>
  <c r="E163" i="12" s="1"/>
  <c r="C163" i="12"/>
  <c r="E162" i="12"/>
  <c r="I162" i="12" s="1"/>
  <c r="H161" i="12"/>
  <c r="E161" i="12"/>
  <c r="E160" i="12"/>
  <c r="I160" i="12" s="1"/>
  <c r="H159" i="12"/>
  <c r="E159" i="12"/>
  <c r="I158" i="12"/>
  <c r="E158" i="12"/>
  <c r="H158" i="12" s="1"/>
  <c r="E157" i="12"/>
  <c r="H157" i="12" s="1"/>
  <c r="E156" i="12"/>
  <c r="I156" i="12" s="1"/>
  <c r="E155" i="12"/>
  <c r="H155" i="12" s="1"/>
  <c r="G154" i="12"/>
  <c r="D154" i="12"/>
  <c r="C154" i="12"/>
  <c r="G153" i="12"/>
  <c r="D153" i="12"/>
  <c r="C153" i="12"/>
  <c r="E153" i="12" s="1"/>
  <c r="E152" i="12"/>
  <c r="I152" i="12" s="1"/>
  <c r="E151" i="12"/>
  <c r="E150" i="12"/>
  <c r="I150" i="12" s="1"/>
  <c r="E149" i="12"/>
  <c r="G148" i="12"/>
  <c r="D148" i="12"/>
  <c r="C148" i="12"/>
  <c r="E148" i="12" s="1"/>
  <c r="I148" i="12" s="1"/>
  <c r="I147" i="12"/>
  <c r="H147" i="12"/>
  <c r="E147" i="12"/>
  <c r="E146" i="12"/>
  <c r="I146" i="12" s="1"/>
  <c r="H145" i="12"/>
  <c r="E145" i="12"/>
  <c r="I145" i="12" s="1"/>
  <c r="E144" i="12"/>
  <c r="I144" i="12" s="1"/>
  <c r="E143" i="12"/>
  <c r="I143" i="12" s="1"/>
  <c r="E142" i="12"/>
  <c r="I142" i="12" s="1"/>
  <c r="I141" i="12"/>
  <c r="E141" i="12"/>
  <c r="H141" i="12" s="1"/>
  <c r="E140" i="12"/>
  <c r="I140" i="12" s="1"/>
  <c r="G139" i="12"/>
  <c r="D139" i="12"/>
  <c r="C139" i="12"/>
  <c r="E139" i="12" s="1"/>
  <c r="I139" i="12" s="1"/>
  <c r="E138" i="12"/>
  <c r="H138" i="12" s="1"/>
  <c r="E137" i="12"/>
  <c r="H137" i="12" s="1"/>
  <c r="H136" i="12"/>
  <c r="E136" i="12"/>
  <c r="D135" i="12"/>
  <c r="E134" i="12"/>
  <c r="H134" i="12" s="1"/>
  <c r="E133" i="12"/>
  <c r="I133" i="12" s="1"/>
  <c r="E132" i="12"/>
  <c r="H132" i="12" s="1"/>
  <c r="E131" i="12"/>
  <c r="I131" i="12" s="1"/>
  <c r="I130" i="12"/>
  <c r="E130" i="12"/>
  <c r="H130" i="12" s="1"/>
  <c r="E129" i="12"/>
  <c r="I129" i="12" s="1"/>
  <c r="E128" i="12"/>
  <c r="G127" i="12"/>
  <c r="D127" i="12"/>
  <c r="C127" i="12"/>
  <c r="E127" i="12" s="1"/>
  <c r="E126" i="12"/>
  <c r="E125" i="12"/>
  <c r="I125" i="12" s="1"/>
  <c r="G124" i="12"/>
  <c r="D124" i="12"/>
  <c r="C124" i="12"/>
  <c r="E123" i="12"/>
  <c r="I123" i="12" s="1"/>
  <c r="H122" i="12"/>
  <c r="E122" i="12"/>
  <c r="I122" i="12" s="1"/>
  <c r="E121" i="12"/>
  <c r="I121" i="12" s="1"/>
  <c r="E120" i="12"/>
  <c r="H120" i="12" s="1"/>
  <c r="H119" i="12"/>
  <c r="E119" i="12"/>
  <c r="I119" i="12" s="1"/>
  <c r="E118" i="12"/>
  <c r="H118" i="12" s="1"/>
  <c r="E117" i="12"/>
  <c r="I117" i="12" s="1"/>
  <c r="E116" i="12"/>
  <c r="H116" i="12" s="1"/>
  <c r="G115" i="12"/>
  <c r="D115" i="12"/>
  <c r="C115" i="12"/>
  <c r="E115" i="12" s="1"/>
  <c r="E114" i="12"/>
  <c r="I114" i="12" s="1"/>
  <c r="H113" i="12"/>
  <c r="E113" i="12"/>
  <c r="E110" i="12"/>
  <c r="I110" i="12" s="1"/>
  <c r="E108" i="12"/>
  <c r="G107" i="12"/>
  <c r="D107" i="12"/>
  <c r="C107" i="12"/>
  <c r="E106" i="12"/>
  <c r="I106" i="12" s="1"/>
  <c r="E105" i="12"/>
  <c r="I105" i="12" s="1"/>
  <c r="E104" i="12"/>
  <c r="I104" i="12" s="1"/>
  <c r="E103" i="12"/>
  <c r="I103" i="12" s="1"/>
  <c r="I102" i="12"/>
  <c r="E102" i="12"/>
  <c r="H102" i="12" s="1"/>
  <c r="E100" i="12"/>
  <c r="I100" i="12" s="1"/>
  <c r="E99" i="12"/>
  <c r="H99" i="12" s="1"/>
  <c r="E98" i="12"/>
  <c r="I98" i="12" s="1"/>
  <c r="E97" i="12"/>
  <c r="H97" i="12" s="1"/>
  <c r="E96" i="12"/>
  <c r="I96" i="12" s="1"/>
  <c r="E95" i="12"/>
  <c r="H95" i="12" s="1"/>
  <c r="E94" i="12"/>
  <c r="I94" i="12" s="1"/>
  <c r="E93" i="12"/>
  <c r="H93" i="12" s="1"/>
  <c r="E92" i="12"/>
  <c r="G91" i="12"/>
  <c r="E91" i="12"/>
  <c r="D91" i="12"/>
  <c r="C91" i="12"/>
  <c r="E90" i="12"/>
  <c r="I90" i="12" s="1"/>
  <c r="E89" i="12"/>
  <c r="I89" i="12" s="1"/>
  <c r="E88" i="12"/>
  <c r="E87" i="12"/>
  <c r="I87" i="12" s="1"/>
  <c r="G86" i="12"/>
  <c r="D86" i="12"/>
  <c r="C86" i="12"/>
  <c r="E85" i="12"/>
  <c r="I85" i="12" s="1"/>
  <c r="E68" i="12"/>
  <c r="I68" i="12" s="1"/>
  <c r="E67" i="12"/>
  <c r="I67" i="12" s="1"/>
  <c r="E66" i="12"/>
  <c r="I66" i="12" s="1"/>
  <c r="E65" i="12"/>
  <c r="I65" i="12" s="1"/>
  <c r="E64" i="12"/>
  <c r="I64" i="12" s="1"/>
  <c r="E63" i="12"/>
  <c r="I63" i="12" s="1"/>
  <c r="E62" i="12"/>
  <c r="I62" i="12" s="1"/>
  <c r="E61" i="12"/>
  <c r="I61" i="12" s="1"/>
  <c r="G60" i="12"/>
  <c r="D60" i="12"/>
  <c r="C60" i="12"/>
  <c r="E60" i="12" s="1"/>
  <c r="I54" i="12"/>
  <c r="E54" i="12"/>
  <c r="H54" i="12" s="1"/>
  <c r="E53" i="12"/>
  <c r="E52" i="12"/>
  <c r="H52" i="12" s="1"/>
  <c r="E51" i="12"/>
  <c r="E50" i="12"/>
  <c r="H50" i="12" s="1"/>
  <c r="E49" i="12"/>
  <c r="E48" i="12"/>
  <c r="H48" i="12" s="1"/>
  <c r="G47" i="12"/>
  <c r="D47" i="12"/>
  <c r="C47" i="12"/>
  <c r="C46" i="12" s="1"/>
  <c r="D46" i="12"/>
  <c r="E45" i="12"/>
  <c r="I45" i="12" s="1"/>
  <c r="E44" i="12"/>
  <c r="I44" i="12" s="1"/>
  <c r="E43" i="12"/>
  <c r="I43" i="12" s="1"/>
  <c r="E42" i="12"/>
  <c r="I42" i="12" s="1"/>
  <c r="H41" i="12"/>
  <c r="E41" i="12"/>
  <c r="I41" i="12" s="1"/>
  <c r="G40" i="12"/>
  <c r="D40" i="12"/>
  <c r="E40" i="12" s="1"/>
  <c r="C40" i="12"/>
  <c r="E39" i="12"/>
  <c r="I39" i="12" s="1"/>
  <c r="E38" i="12"/>
  <c r="I38" i="12" s="1"/>
  <c r="G37" i="12"/>
  <c r="D37" i="12"/>
  <c r="C37" i="12"/>
  <c r="E33" i="12"/>
  <c r="I33" i="12" s="1"/>
  <c r="G32" i="12"/>
  <c r="D32" i="12"/>
  <c r="C32" i="12"/>
  <c r="E30" i="12"/>
  <c r="H30" i="12" s="1"/>
  <c r="E29" i="12"/>
  <c r="H29" i="12" s="1"/>
  <c r="E28" i="12"/>
  <c r="H28" i="12" s="1"/>
  <c r="H27" i="12"/>
  <c r="E27" i="12"/>
  <c r="I27" i="12" s="1"/>
  <c r="I26" i="12"/>
  <c r="E26" i="12"/>
  <c r="H26" i="12" s="1"/>
  <c r="E25" i="12"/>
  <c r="I25" i="12" s="1"/>
  <c r="E24" i="12"/>
  <c r="H24" i="12" s="1"/>
  <c r="E23" i="12"/>
  <c r="E22" i="12"/>
  <c r="H22" i="12" s="1"/>
  <c r="E21" i="12"/>
  <c r="I21" i="12" s="1"/>
  <c r="H20" i="12"/>
  <c r="E20" i="12"/>
  <c r="I20" i="12" s="1"/>
  <c r="E19" i="12"/>
  <c r="I19" i="12" s="1"/>
  <c r="H18" i="12"/>
  <c r="E18" i="12"/>
  <c r="I18" i="12" s="1"/>
  <c r="I17" i="12"/>
  <c r="H17" i="12"/>
  <c r="E17" i="12"/>
  <c r="E16" i="12"/>
  <c r="I16" i="12" s="1"/>
  <c r="E15" i="12"/>
  <c r="H15" i="12" s="1"/>
  <c r="G14" i="12"/>
  <c r="D14" i="12"/>
  <c r="C14" i="12"/>
  <c r="E11" i="12"/>
  <c r="H11" i="12" s="1"/>
  <c r="E10" i="12"/>
  <c r="E9" i="12"/>
  <c r="H9" i="12" s="1"/>
  <c r="G8" i="12"/>
  <c r="D8" i="12"/>
  <c r="C8" i="12"/>
  <c r="E8" i="12" s="1"/>
  <c r="I8" i="12" s="1"/>
  <c r="E340" i="13"/>
  <c r="I340" i="13" s="1"/>
  <c r="E338" i="13"/>
  <c r="I338" i="13" s="1"/>
  <c r="E337" i="13"/>
  <c r="I337" i="13" s="1"/>
  <c r="E336" i="13"/>
  <c r="H336" i="13" s="1"/>
  <c r="G335" i="13"/>
  <c r="D335" i="13"/>
  <c r="C335" i="13"/>
  <c r="E334" i="13"/>
  <c r="I334" i="13" s="1"/>
  <c r="E333" i="13"/>
  <c r="I333" i="13" s="1"/>
  <c r="E332" i="13"/>
  <c r="I332" i="13" s="1"/>
  <c r="E331" i="13"/>
  <c r="I331" i="13" s="1"/>
  <c r="E330" i="13"/>
  <c r="I330" i="13" s="1"/>
  <c r="E329" i="13"/>
  <c r="I329" i="13" s="1"/>
  <c r="E328" i="13"/>
  <c r="I328" i="13" s="1"/>
  <c r="E327" i="13"/>
  <c r="I327" i="13" s="1"/>
  <c r="E326" i="13"/>
  <c r="I326" i="13" s="1"/>
  <c r="G325" i="13"/>
  <c r="G317" i="13" s="1"/>
  <c r="D325" i="13"/>
  <c r="D317" i="13" s="1"/>
  <c r="C325" i="13"/>
  <c r="E324" i="13"/>
  <c r="I324" i="13" s="1"/>
  <c r="E323" i="13"/>
  <c r="I323" i="13" s="1"/>
  <c r="E322" i="13"/>
  <c r="I322" i="13" s="1"/>
  <c r="E321" i="13"/>
  <c r="I321" i="13" s="1"/>
  <c r="E320" i="13"/>
  <c r="I320" i="13" s="1"/>
  <c r="E319" i="13"/>
  <c r="I319" i="13" s="1"/>
  <c r="E318" i="13"/>
  <c r="I318" i="13" s="1"/>
  <c r="E316" i="13"/>
  <c r="H316" i="13" s="1"/>
  <c r="E315" i="13"/>
  <c r="I314" i="13"/>
  <c r="E314" i="13"/>
  <c r="H314" i="13" s="1"/>
  <c r="E313" i="13"/>
  <c r="G312" i="13"/>
  <c r="D312" i="13"/>
  <c r="C312" i="13"/>
  <c r="E311" i="13"/>
  <c r="I311" i="13" s="1"/>
  <c r="E310" i="13"/>
  <c r="I310" i="13" s="1"/>
  <c r="E309" i="13"/>
  <c r="E308" i="13"/>
  <c r="G307" i="13"/>
  <c r="G301" i="13" s="1"/>
  <c r="D307" i="13"/>
  <c r="D301" i="13" s="1"/>
  <c r="C307" i="13"/>
  <c r="E306" i="13"/>
  <c r="I306" i="13" s="1"/>
  <c r="E305" i="13"/>
  <c r="I305" i="13" s="1"/>
  <c r="H304" i="13"/>
  <c r="E304" i="13"/>
  <c r="I304" i="13" s="1"/>
  <c r="E303" i="13"/>
  <c r="I303" i="13" s="1"/>
  <c r="H302" i="13"/>
  <c r="E302" i="13"/>
  <c r="I302" i="13" s="1"/>
  <c r="E299" i="13"/>
  <c r="E298" i="13"/>
  <c r="I298" i="13" s="1"/>
  <c r="G297" i="13"/>
  <c r="D297" i="13"/>
  <c r="C297" i="13"/>
  <c r="E297" i="13" s="1"/>
  <c r="I297" i="13" s="1"/>
  <c r="E293" i="13"/>
  <c r="I293" i="13" s="1"/>
  <c r="E292" i="13"/>
  <c r="I292" i="13" s="1"/>
  <c r="E291" i="13"/>
  <c r="I291" i="13" s="1"/>
  <c r="E290" i="13"/>
  <c r="I290" i="13" s="1"/>
  <c r="E289" i="13"/>
  <c r="I289" i="13" s="1"/>
  <c r="H288" i="13"/>
  <c r="E288" i="13"/>
  <c r="I288" i="13" s="1"/>
  <c r="E287" i="13"/>
  <c r="I287" i="13" s="1"/>
  <c r="I286" i="13"/>
  <c r="H286" i="13"/>
  <c r="E286" i="13"/>
  <c r="E284" i="13"/>
  <c r="I284" i="13" s="1"/>
  <c r="E283" i="13"/>
  <c r="I283" i="13" s="1"/>
  <c r="E282" i="13"/>
  <c r="I282" i="13" s="1"/>
  <c r="E281" i="13"/>
  <c r="I281" i="13" s="1"/>
  <c r="E280" i="13"/>
  <c r="I280" i="13" s="1"/>
  <c r="G279" i="13"/>
  <c r="D279" i="13"/>
  <c r="C279" i="13"/>
  <c r="E278" i="13"/>
  <c r="I278" i="13" s="1"/>
  <c r="E277" i="13"/>
  <c r="I277" i="13" s="1"/>
  <c r="E276" i="13"/>
  <c r="I276" i="13" s="1"/>
  <c r="E275" i="13"/>
  <c r="I275" i="13" s="1"/>
  <c r="E274" i="13"/>
  <c r="I274" i="13" s="1"/>
  <c r="E273" i="13"/>
  <c r="I273" i="13" s="1"/>
  <c r="G272" i="13"/>
  <c r="D272" i="13"/>
  <c r="D271" i="13" s="1"/>
  <c r="C272" i="13"/>
  <c r="G271" i="13"/>
  <c r="E270" i="13"/>
  <c r="G269" i="13"/>
  <c r="D269" i="13"/>
  <c r="C269" i="13"/>
  <c r="E268" i="13"/>
  <c r="I268" i="13" s="1"/>
  <c r="E267" i="13"/>
  <c r="I267" i="13" s="1"/>
  <c r="E266" i="13"/>
  <c r="H266" i="13" s="1"/>
  <c r="G265" i="13"/>
  <c r="G263" i="13" s="1"/>
  <c r="D265" i="13"/>
  <c r="D263" i="13" s="1"/>
  <c r="C265" i="13"/>
  <c r="C263" i="13" s="1"/>
  <c r="E264" i="13"/>
  <c r="I264" i="13" s="1"/>
  <c r="E261" i="13"/>
  <c r="E256" i="13"/>
  <c r="H256" i="13" s="1"/>
  <c r="E255" i="13"/>
  <c r="G254" i="13"/>
  <c r="D254" i="13"/>
  <c r="C254" i="13"/>
  <c r="E254" i="13" s="1"/>
  <c r="H253" i="13"/>
  <c r="E253" i="13"/>
  <c r="I253" i="13" s="1"/>
  <c r="E252" i="13"/>
  <c r="I252" i="13" s="1"/>
  <c r="H251" i="13"/>
  <c r="E251" i="13"/>
  <c r="I251" i="13" s="1"/>
  <c r="G250" i="13"/>
  <c r="G248" i="13" s="1"/>
  <c r="D250" i="13"/>
  <c r="D248" i="13" s="1"/>
  <c r="C250" i="13"/>
  <c r="E250" i="13" s="1"/>
  <c r="E249" i="13"/>
  <c r="I249" i="13" s="1"/>
  <c r="E247" i="13"/>
  <c r="I247" i="13" s="1"/>
  <c r="E246" i="13"/>
  <c r="I246" i="13" s="1"/>
  <c r="G245" i="13"/>
  <c r="D245" i="13"/>
  <c r="C245" i="13"/>
  <c r="E245" i="13" s="1"/>
  <c r="E244" i="13"/>
  <c r="E243" i="13"/>
  <c r="H243" i="13" s="1"/>
  <c r="E242" i="13"/>
  <c r="E241" i="13"/>
  <c r="H241" i="13" s="1"/>
  <c r="G240" i="13"/>
  <c r="D240" i="13"/>
  <c r="C240" i="13"/>
  <c r="E239" i="13"/>
  <c r="I239" i="13" s="1"/>
  <c r="E238" i="13"/>
  <c r="I238" i="13" s="1"/>
  <c r="E237" i="13"/>
  <c r="I237" i="13" s="1"/>
  <c r="H236" i="13"/>
  <c r="E236" i="13"/>
  <c r="I236" i="13" s="1"/>
  <c r="E235" i="13"/>
  <c r="I235" i="13" s="1"/>
  <c r="E234" i="13"/>
  <c r="I234" i="13" s="1"/>
  <c r="E233" i="13"/>
  <c r="I233" i="13" s="1"/>
  <c r="E232" i="13"/>
  <c r="I232" i="13" s="1"/>
  <c r="E231" i="13"/>
  <c r="I231" i="13" s="1"/>
  <c r="G230" i="13"/>
  <c r="G229" i="13" s="1"/>
  <c r="D230" i="13"/>
  <c r="D229" i="13" s="1"/>
  <c r="C230" i="13"/>
  <c r="C229" i="13" s="1"/>
  <c r="E228" i="13"/>
  <c r="I228" i="13" s="1"/>
  <c r="G227" i="13"/>
  <c r="D227" i="13"/>
  <c r="C227" i="13"/>
  <c r="E226" i="13"/>
  <c r="I226" i="13" s="1"/>
  <c r="E225" i="13"/>
  <c r="E224" i="13"/>
  <c r="I224" i="13" s="1"/>
  <c r="E223" i="13"/>
  <c r="E222" i="13"/>
  <c r="H222" i="13" s="1"/>
  <c r="G221" i="13"/>
  <c r="G220" i="13" s="1"/>
  <c r="D221" i="13"/>
  <c r="C221" i="13"/>
  <c r="E217" i="13"/>
  <c r="H217" i="13" s="1"/>
  <c r="E216" i="13"/>
  <c r="G214" i="13"/>
  <c r="D214" i="13"/>
  <c r="C214" i="13"/>
  <c r="E213" i="13"/>
  <c r="E212" i="13"/>
  <c r="I212" i="13" s="1"/>
  <c r="E211" i="13"/>
  <c r="I211" i="13" s="1"/>
  <c r="E210" i="13"/>
  <c r="I210" i="13" s="1"/>
  <c r="E209" i="13"/>
  <c r="I209" i="13" s="1"/>
  <c r="E208" i="13"/>
  <c r="I208" i="13" s="1"/>
  <c r="G207" i="13"/>
  <c r="D207" i="13"/>
  <c r="C207" i="13"/>
  <c r="E206" i="13"/>
  <c r="I206" i="13" s="1"/>
  <c r="E205" i="13"/>
  <c r="I205" i="13" s="1"/>
  <c r="G204" i="13"/>
  <c r="D204" i="13"/>
  <c r="C204" i="13"/>
  <c r="E203" i="13"/>
  <c r="E202" i="13"/>
  <c r="I202" i="13" s="1"/>
  <c r="E201" i="13"/>
  <c r="I201" i="13" s="1"/>
  <c r="E200" i="13"/>
  <c r="H200" i="13" s="1"/>
  <c r="G199" i="13"/>
  <c r="D199" i="13"/>
  <c r="C199" i="13"/>
  <c r="E199" i="13" s="1"/>
  <c r="E198" i="13"/>
  <c r="E197" i="13"/>
  <c r="H197" i="13" s="1"/>
  <c r="G196" i="13"/>
  <c r="D196" i="13"/>
  <c r="C196" i="13"/>
  <c r="E196" i="13" s="1"/>
  <c r="E195" i="13"/>
  <c r="H195" i="13" s="1"/>
  <c r="E194" i="13"/>
  <c r="I194" i="13" s="1"/>
  <c r="G193" i="13"/>
  <c r="D193" i="13"/>
  <c r="C193" i="13"/>
  <c r="E192" i="13"/>
  <c r="I192" i="13" s="1"/>
  <c r="E191" i="13"/>
  <c r="I191" i="13" s="1"/>
  <c r="E190" i="13"/>
  <c r="I190" i="13" s="1"/>
  <c r="G189" i="13"/>
  <c r="D189" i="13"/>
  <c r="C189" i="13"/>
  <c r="H188" i="13"/>
  <c r="E188" i="13"/>
  <c r="I188" i="13" s="1"/>
  <c r="E187" i="13"/>
  <c r="H187" i="13" s="1"/>
  <c r="G186" i="13"/>
  <c r="D186" i="13"/>
  <c r="C186" i="13"/>
  <c r="E186" i="13" s="1"/>
  <c r="E185" i="13"/>
  <c r="E184" i="13"/>
  <c r="H184" i="13" s="1"/>
  <c r="E183" i="13"/>
  <c r="G182" i="13"/>
  <c r="D182" i="13"/>
  <c r="C182" i="13"/>
  <c r="E181" i="13"/>
  <c r="E180" i="13"/>
  <c r="I180" i="13" s="1"/>
  <c r="I179" i="13"/>
  <c r="E179" i="13"/>
  <c r="E178" i="13"/>
  <c r="H178" i="13" s="1"/>
  <c r="E177" i="13"/>
  <c r="I177" i="13" s="1"/>
  <c r="E176" i="13"/>
  <c r="I176" i="13" s="1"/>
  <c r="E175" i="13"/>
  <c r="I175" i="13" s="1"/>
  <c r="I174" i="13"/>
  <c r="E174" i="13"/>
  <c r="H174" i="13" s="1"/>
  <c r="E173" i="13"/>
  <c r="I173" i="13" s="1"/>
  <c r="E171" i="13"/>
  <c r="I171" i="13" s="1"/>
  <c r="E170" i="13"/>
  <c r="I170" i="13" s="1"/>
  <c r="H169" i="13"/>
  <c r="E169" i="13"/>
  <c r="I169" i="13" s="1"/>
  <c r="H168" i="13"/>
  <c r="E168" i="13"/>
  <c r="I168" i="13" s="1"/>
  <c r="E167" i="13"/>
  <c r="I167" i="13" s="1"/>
  <c r="E166" i="13"/>
  <c r="I166" i="13" s="1"/>
  <c r="E165" i="13"/>
  <c r="G164" i="13"/>
  <c r="D164" i="13"/>
  <c r="C164" i="13"/>
  <c r="G163" i="13"/>
  <c r="D163" i="13"/>
  <c r="C163" i="13"/>
  <c r="E163" i="13" s="1"/>
  <c r="E162" i="13"/>
  <c r="E161" i="13"/>
  <c r="H161" i="13" s="1"/>
  <c r="E160" i="13"/>
  <c r="E159" i="13"/>
  <c r="H159" i="13" s="1"/>
  <c r="E158" i="13"/>
  <c r="E157" i="13"/>
  <c r="H157" i="13" s="1"/>
  <c r="E156" i="13"/>
  <c r="E155" i="13"/>
  <c r="H155" i="13" s="1"/>
  <c r="G154" i="13"/>
  <c r="D154" i="13"/>
  <c r="E154" i="13" s="1"/>
  <c r="C154" i="13"/>
  <c r="G153" i="13"/>
  <c r="D153" i="13"/>
  <c r="C153" i="13"/>
  <c r="E152" i="13"/>
  <c r="I152" i="13" s="1"/>
  <c r="E151" i="13"/>
  <c r="H150" i="13"/>
  <c r="E150" i="13"/>
  <c r="I150" i="13" s="1"/>
  <c r="E149" i="13"/>
  <c r="I149" i="13" s="1"/>
  <c r="G148" i="13"/>
  <c r="D148" i="13"/>
  <c r="C148" i="13"/>
  <c r="E147" i="13"/>
  <c r="I147" i="13" s="1"/>
  <c r="E146" i="13"/>
  <c r="I146" i="13" s="1"/>
  <c r="E145" i="13"/>
  <c r="I145" i="13" s="1"/>
  <c r="E144" i="13"/>
  <c r="I144" i="13" s="1"/>
  <c r="E143" i="13"/>
  <c r="I143" i="13" s="1"/>
  <c r="H142" i="13"/>
  <c r="E142" i="13"/>
  <c r="I142" i="13" s="1"/>
  <c r="E141" i="13"/>
  <c r="I141" i="13" s="1"/>
  <c r="E140" i="13"/>
  <c r="I140" i="13" s="1"/>
  <c r="G139" i="13"/>
  <c r="D139" i="13"/>
  <c r="D135" i="13" s="1"/>
  <c r="C139" i="13"/>
  <c r="E138" i="13"/>
  <c r="H138" i="13" s="1"/>
  <c r="E137" i="13"/>
  <c r="E136" i="13"/>
  <c r="H136" i="13" s="1"/>
  <c r="E134" i="13"/>
  <c r="H134" i="13" s="1"/>
  <c r="E133" i="13"/>
  <c r="I133" i="13" s="1"/>
  <c r="E132" i="13"/>
  <c r="H132" i="13" s="1"/>
  <c r="E131" i="13"/>
  <c r="I131" i="13" s="1"/>
  <c r="E130" i="13"/>
  <c r="I130" i="13" s="1"/>
  <c r="E129" i="13"/>
  <c r="I129" i="13" s="1"/>
  <c r="E128" i="13"/>
  <c r="H128" i="13" s="1"/>
  <c r="G127" i="13"/>
  <c r="D127" i="13"/>
  <c r="E127" i="13" s="1"/>
  <c r="I127" i="13" s="1"/>
  <c r="C127" i="13"/>
  <c r="E126" i="13"/>
  <c r="I126" i="13" s="1"/>
  <c r="E125" i="13"/>
  <c r="I125" i="13" s="1"/>
  <c r="G124" i="13"/>
  <c r="D124" i="13"/>
  <c r="C124" i="13"/>
  <c r="E123" i="13"/>
  <c r="I123" i="13" s="1"/>
  <c r="E122" i="13"/>
  <c r="H122" i="13" s="1"/>
  <c r="H121" i="13"/>
  <c r="E121" i="13"/>
  <c r="I121" i="13" s="1"/>
  <c r="E120" i="13"/>
  <c r="I120" i="13" s="1"/>
  <c r="E119" i="13"/>
  <c r="I119" i="13" s="1"/>
  <c r="E118" i="13"/>
  <c r="I118" i="13" s="1"/>
  <c r="E117" i="13"/>
  <c r="I117" i="13" s="1"/>
  <c r="E116" i="13"/>
  <c r="I116" i="13" s="1"/>
  <c r="G115" i="13"/>
  <c r="D115" i="13"/>
  <c r="C115" i="13"/>
  <c r="E114" i="13"/>
  <c r="E113" i="13"/>
  <c r="H113" i="13" s="1"/>
  <c r="E110" i="13"/>
  <c r="I110" i="13" s="1"/>
  <c r="E108" i="13"/>
  <c r="I108" i="13" s="1"/>
  <c r="G107" i="13"/>
  <c r="D107" i="13"/>
  <c r="C107" i="13"/>
  <c r="E106" i="13"/>
  <c r="I106" i="13" s="1"/>
  <c r="E105" i="13"/>
  <c r="I105" i="13" s="1"/>
  <c r="E104" i="13"/>
  <c r="I104" i="13" s="1"/>
  <c r="E103" i="13"/>
  <c r="I103" i="13" s="1"/>
  <c r="E102" i="13"/>
  <c r="I102" i="13" s="1"/>
  <c r="E100" i="13"/>
  <c r="I100" i="13" s="1"/>
  <c r="E99" i="13"/>
  <c r="I99" i="13" s="1"/>
  <c r="E98" i="13"/>
  <c r="I98" i="13" s="1"/>
  <c r="E97" i="13"/>
  <c r="I97" i="13" s="1"/>
  <c r="E96" i="13"/>
  <c r="I96" i="13" s="1"/>
  <c r="E95" i="13"/>
  <c r="I95" i="13" s="1"/>
  <c r="E94" i="13"/>
  <c r="I94" i="13" s="1"/>
  <c r="E93" i="13"/>
  <c r="I93" i="13" s="1"/>
  <c r="E92" i="13"/>
  <c r="I92" i="13" s="1"/>
  <c r="G91" i="13"/>
  <c r="D91" i="13"/>
  <c r="C91" i="13"/>
  <c r="E90" i="13"/>
  <c r="H90" i="13" s="1"/>
  <c r="E89" i="13"/>
  <c r="E88" i="13"/>
  <c r="H88" i="13" s="1"/>
  <c r="E87" i="13"/>
  <c r="G86" i="13"/>
  <c r="D86" i="13"/>
  <c r="C86" i="13"/>
  <c r="E85" i="13"/>
  <c r="I85" i="13" s="1"/>
  <c r="H68" i="13"/>
  <c r="E68" i="13"/>
  <c r="I68" i="13" s="1"/>
  <c r="E67" i="13"/>
  <c r="E66" i="13"/>
  <c r="I66" i="13" s="1"/>
  <c r="E65" i="13"/>
  <c r="I65" i="13" s="1"/>
  <c r="E64" i="13"/>
  <c r="H64" i="13" s="1"/>
  <c r="H63" i="13"/>
  <c r="E63" i="13"/>
  <c r="I63" i="13" s="1"/>
  <c r="E62" i="13"/>
  <c r="I62" i="13" s="1"/>
  <c r="I61" i="13"/>
  <c r="E61" i="13"/>
  <c r="G60" i="13"/>
  <c r="D60" i="13"/>
  <c r="C60" i="13"/>
  <c r="E60" i="13" s="1"/>
  <c r="E54" i="13"/>
  <c r="I54" i="13" s="1"/>
  <c r="E53" i="13"/>
  <c r="E52" i="13"/>
  <c r="I52" i="13" s="1"/>
  <c r="E51" i="13"/>
  <c r="I51" i="13" s="1"/>
  <c r="E50" i="13"/>
  <c r="I50" i="13" s="1"/>
  <c r="E49" i="13"/>
  <c r="I49" i="13" s="1"/>
  <c r="E48" i="13"/>
  <c r="I48" i="13" s="1"/>
  <c r="G47" i="13"/>
  <c r="G46" i="13" s="1"/>
  <c r="D47" i="13"/>
  <c r="C47" i="13"/>
  <c r="C46" i="13" s="1"/>
  <c r="E45" i="13"/>
  <c r="E44" i="13"/>
  <c r="H44" i="13" s="1"/>
  <c r="E43" i="13"/>
  <c r="E42" i="13"/>
  <c r="H42" i="13" s="1"/>
  <c r="E41" i="13"/>
  <c r="G40" i="13"/>
  <c r="D40" i="13"/>
  <c r="C40" i="13"/>
  <c r="E40" i="13" s="1"/>
  <c r="E39" i="13"/>
  <c r="I39" i="13" s="1"/>
  <c r="H38" i="13"/>
  <c r="E38" i="13"/>
  <c r="I38" i="13" s="1"/>
  <c r="G37" i="13"/>
  <c r="G36" i="13" s="1"/>
  <c r="D37" i="13"/>
  <c r="C37" i="13"/>
  <c r="I33" i="13"/>
  <c r="E33" i="13"/>
  <c r="H33" i="13" s="1"/>
  <c r="G32" i="13"/>
  <c r="D32" i="13"/>
  <c r="E32" i="13" s="1"/>
  <c r="I32" i="13" s="1"/>
  <c r="C32" i="13"/>
  <c r="E30" i="13"/>
  <c r="I30" i="13" s="1"/>
  <c r="E29" i="13"/>
  <c r="I29" i="13" s="1"/>
  <c r="E28" i="13"/>
  <c r="I28" i="13" s="1"/>
  <c r="E27" i="13"/>
  <c r="I27" i="13" s="1"/>
  <c r="E26" i="13"/>
  <c r="I26" i="13" s="1"/>
  <c r="E25" i="13"/>
  <c r="E24" i="13"/>
  <c r="I24" i="13" s="1"/>
  <c r="E23" i="13"/>
  <c r="I23" i="13" s="1"/>
  <c r="E22" i="13"/>
  <c r="I22" i="13" s="1"/>
  <c r="E21" i="13"/>
  <c r="I21" i="13" s="1"/>
  <c r="E20" i="13"/>
  <c r="H20" i="13" s="1"/>
  <c r="E19" i="13"/>
  <c r="I19" i="13" s="1"/>
  <c r="E18" i="13"/>
  <c r="I18" i="13" s="1"/>
  <c r="E17" i="13"/>
  <c r="I17" i="13" s="1"/>
  <c r="E16" i="13"/>
  <c r="I16" i="13" s="1"/>
  <c r="E15" i="13"/>
  <c r="I15" i="13" s="1"/>
  <c r="G14" i="13"/>
  <c r="D14" i="13"/>
  <c r="C14" i="13"/>
  <c r="E14" i="13" s="1"/>
  <c r="E11" i="13"/>
  <c r="I11" i="13" s="1"/>
  <c r="E10" i="13"/>
  <c r="I10" i="13" s="1"/>
  <c r="E9" i="13"/>
  <c r="I9" i="13" s="1"/>
  <c r="G8" i="13"/>
  <c r="D8" i="13"/>
  <c r="C8" i="13"/>
  <c r="E340" i="14"/>
  <c r="I340" i="14" s="1"/>
  <c r="H338" i="14"/>
  <c r="E338" i="14"/>
  <c r="I338" i="14" s="1"/>
  <c r="E337" i="14"/>
  <c r="I337" i="14" s="1"/>
  <c r="E336" i="14"/>
  <c r="I336" i="14" s="1"/>
  <c r="G335" i="14"/>
  <c r="D335" i="14"/>
  <c r="C335" i="14"/>
  <c r="E334" i="14"/>
  <c r="E333" i="14"/>
  <c r="H333" i="14" s="1"/>
  <c r="E332" i="14"/>
  <c r="E331" i="14"/>
  <c r="H331" i="14" s="1"/>
  <c r="E330" i="14"/>
  <c r="E329" i="14"/>
  <c r="H329" i="14" s="1"/>
  <c r="E328" i="14"/>
  <c r="E327" i="14"/>
  <c r="H327" i="14" s="1"/>
  <c r="E326" i="14"/>
  <c r="G325" i="14"/>
  <c r="D325" i="14"/>
  <c r="C325" i="14"/>
  <c r="H324" i="14"/>
  <c r="E324" i="14"/>
  <c r="I324" i="14" s="1"/>
  <c r="H323" i="14"/>
  <c r="E323" i="14"/>
  <c r="I323" i="14" s="1"/>
  <c r="I322" i="14"/>
  <c r="E322" i="14"/>
  <c r="H322" i="14" s="1"/>
  <c r="E321" i="14"/>
  <c r="H321" i="14" s="1"/>
  <c r="I320" i="14"/>
  <c r="H320" i="14"/>
  <c r="E320" i="14"/>
  <c r="H319" i="14"/>
  <c r="E319" i="14"/>
  <c r="I319" i="14" s="1"/>
  <c r="E318" i="14"/>
  <c r="I318" i="14" s="1"/>
  <c r="G317" i="14"/>
  <c r="D317" i="14"/>
  <c r="C317" i="14"/>
  <c r="E317" i="14" s="1"/>
  <c r="E316" i="14"/>
  <c r="I316" i="14" s="1"/>
  <c r="E315" i="14"/>
  <c r="I315" i="14" s="1"/>
  <c r="E314" i="14"/>
  <c r="I314" i="14" s="1"/>
  <c r="E313" i="14"/>
  <c r="I313" i="14" s="1"/>
  <c r="G312" i="14"/>
  <c r="D312" i="14"/>
  <c r="C312" i="14"/>
  <c r="E311" i="14"/>
  <c r="I311" i="14" s="1"/>
  <c r="H310" i="14"/>
  <c r="E310" i="14"/>
  <c r="I310" i="14" s="1"/>
  <c r="E309" i="14"/>
  <c r="E308" i="14"/>
  <c r="G307" i="14"/>
  <c r="D307" i="14"/>
  <c r="C307" i="14"/>
  <c r="E307" i="14" s="1"/>
  <c r="E306" i="14"/>
  <c r="E305" i="14"/>
  <c r="H305" i="14" s="1"/>
  <c r="E304" i="14"/>
  <c r="E303" i="14"/>
  <c r="H303" i="14" s="1"/>
  <c r="E302" i="14"/>
  <c r="D301" i="14"/>
  <c r="E299" i="14"/>
  <c r="I299" i="14" s="1"/>
  <c r="I298" i="14"/>
  <c r="E298" i="14"/>
  <c r="H298" i="14" s="1"/>
  <c r="G297" i="14"/>
  <c r="D297" i="14"/>
  <c r="C297" i="14"/>
  <c r="E297" i="14" s="1"/>
  <c r="E293" i="14"/>
  <c r="I293" i="14" s="1"/>
  <c r="E292" i="14"/>
  <c r="I292" i="14" s="1"/>
  <c r="E291" i="14"/>
  <c r="I291" i="14" s="1"/>
  <c r="E290" i="14"/>
  <c r="I290" i="14" s="1"/>
  <c r="E289" i="14"/>
  <c r="I289" i="14" s="1"/>
  <c r="E288" i="14"/>
  <c r="I288" i="14" s="1"/>
  <c r="E287" i="14"/>
  <c r="I287" i="14" s="1"/>
  <c r="E286" i="14"/>
  <c r="I286" i="14" s="1"/>
  <c r="E284" i="14"/>
  <c r="I284" i="14" s="1"/>
  <c r="E283" i="14"/>
  <c r="I283" i="14" s="1"/>
  <c r="E282" i="14"/>
  <c r="I282" i="14" s="1"/>
  <c r="E281" i="14"/>
  <c r="I281" i="14" s="1"/>
  <c r="E280" i="14"/>
  <c r="I280" i="14" s="1"/>
  <c r="G279" i="14"/>
  <c r="D279" i="14"/>
  <c r="C279" i="14"/>
  <c r="E279" i="14" s="1"/>
  <c r="E278" i="14"/>
  <c r="I278" i="14" s="1"/>
  <c r="E277" i="14"/>
  <c r="E276" i="14"/>
  <c r="H276" i="14" s="1"/>
  <c r="E275" i="14"/>
  <c r="E274" i="14"/>
  <c r="H274" i="14" s="1"/>
  <c r="E273" i="14"/>
  <c r="G272" i="14"/>
  <c r="G271" i="14" s="1"/>
  <c r="D272" i="14"/>
  <c r="D271" i="14" s="1"/>
  <c r="C272" i="14"/>
  <c r="E270" i="14"/>
  <c r="I270" i="14" s="1"/>
  <c r="G269" i="14"/>
  <c r="D269" i="14"/>
  <c r="C269" i="14"/>
  <c r="E268" i="14"/>
  <c r="I268" i="14" s="1"/>
  <c r="E267" i="14"/>
  <c r="I267" i="14" s="1"/>
  <c r="E266" i="14"/>
  <c r="I266" i="14" s="1"/>
  <c r="G265" i="14"/>
  <c r="D265" i="14"/>
  <c r="D263" i="14" s="1"/>
  <c r="C265" i="14"/>
  <c r="E264" i="14"/>
  <c r="E261" i="14"/>
  <c r="I261" i="14" s="1"/>
  <c r="E256" i="14"/>
  <c r="I256" i="14" s="1"/>
  <c r="E255" i="14"/>
  <c r="I255" i="14" s="1"/>
  <c r="G254" i="14"/>
  <c r="D254" i="14"/>
  <c r="C254" i="14"/>
  <c r="E253" i="14"/>
  <c r="I253" i="14" s="1"/>
  <c r="E252" i="14"/>
  <c r="I252" i="14" s="1"/>
  <c r="E251" i="14"/>
  <c r="I251" i="14" s="1"/>
  <c r="G250" i="14"/>
  <c r="D250" i="14"/>
  <c r="C250" i="14"/>
  <c r="C248" i="14" s="1"/>
  <c r="E249" i="14"/>
  <c r="E247" i="14"/>
  <c r="I247" i="14" s="1"/>
  <c r="E246" i="14"/>
  <c r="I246" i="14" s="1"/>
  <c r="G245" i="14"/>
  <c r="D245" i="14"/>
  <c r="C245" i="14"/>
  <c r="E244" i="14"/>
  <c r="I244" i="14" s="1"/>
  <c r="E243" i="14"/>
  <c r="I243" i="14" s="1"/>
  <c r="E242" i="14"/>
  <c r="I242" i="14" s="1"/>
  <c r="E241" i="14"/>
  <c r="I241" i="14" s="1"/>
  <c r="G240" i="14"/>
  <c r="D240" i="14"/>
  <c r="C240" i="14"/>
  <c r="E239" i="14"/>
  <c r="I239" i="14" s="1"/>
  <c r="E238" i="14"/>
  <c r="I238" i="14" s="1"/>
  <c r="E237" i="14"/>
  <c r="I237" i="14" s="1"/>
  <c r="E236" i="14"/>
  <c r="I236" i="14" s="1"/>
  <c r="E235" i="14"/>
  <c r="I235" i="14" s="1"/>
  <c r="E234" i="14"/>
  <c r="I234" i="14" s="1"/>
  <c r="E233" i="14"/>
  <c r="H233" i="14" s="1"/>
  <c r="E232" i="14"/>
  <c r="I232" i="14" s="1"/>
  <c r="E231" i="14"/>
  <c r="I231" i="14" s="1"/>
  <c r="G230" i="14"/>
  <c r="D230" i="14"/>
  <c r="C230" i="14"/>
  <c r="G229" i="14"/>
  <c r="D229" i="14"/>
  <c r="E228" i="14"/>
  <c r="I228" i="14" s="1"/>
  <c r="G227" i="14"/>
  <c r="D227" i="14"/>
  <c r="C227" i="14"/>
  <c r="E227" i="14" s="1"/>
  <c r="E226" i="14"/>
  <c r="I226" i="14" s="1"/>
  <c r="E225" i="14"/>
  <c r="I225" i="14" s="1"/>
  <c r="E224" i="14"/>
  <c r="I224" i="14" s="1"/>
  <c r="E223" i="14"/>
  <c r="I223" i="14" s="1"/>
  <c r="E222" i="14"/>
  <c r="I222" i="14" s="1"/>
  <c r="G221" i="14"/>
  <c r="G220" i="14" s="1"/>
  <c r="D221" i="14"/>
  <c r="D220" i="14" s="1"/>
  <c r="C221" i="14"/>
  <c r="C220" i="14" s="1"/>
  <c r="H217" i="14"/>
  <c r="E217" i="14"/>
  <c r="I217" i="14" s="1"/>
  <c r="E216" i="14"/>
  <c r="G214" i="14"/>
  <c r="D214" i="14"/>
  <c r="C214" i="14"/>
  <c r="E213" i="14"/>
  <c r="I213" i="14" s="1"/>
  <c r="E212" i="14"/>
  <c r="E211" i="14"/>
  <c r="H211" i="14" s="1"/>
  <c r="E210" i="14"/>
  <c r="E209" i="14"/>
  <c r="H209" i="14" s="1"/>
  <c r="E208" i="14"/>
  <c r="G207" i="14"/>
  <c r="D207" i="14"/>
  <c r="C207" i="14"/>
  <c r="E206" i="14"/>
  <c r="I206" i="14" s="1"/>
  <c r="E205" i="14"/>
  <c r="H205" i="14" s="1"/>
  <c r="G204" i="14"/>
  <c r="D204" i="14"/>
  <c r="C204" i="14"/>
  <c r="E203" i="14"/>
  <c r="I203" i="14" s="1"/>
  <c r="H202" i="14"/>
  <c r="E202" i="14"/>
  <c r="I202" i="14" s="1"/>
  <c r="E201" i="14"/>
  <c r="I201" i="14" s="1"/>
  <c r="E200" i="14"/>
  <c r="I200" i="14" s="1"/>
  <c r="G199" i="14"/>
  <c r="D199" i="14"/>
  <c r="C199" i="14"/>
  <c r="E198" i="14"/>
  <c r="E197" i="14"/>
  <c r="I197" i="14" s="1"/>
  <c r="G196" i="14"/>
  <c r="D196" i="14"/>
  <c r="C196" i="14"/>
  <c r="E195" i="14"/>
  <c r="E194" i="14"/>
  <c r="H194" i="14" s="1"/>
  <c r="G193" i="14"/>
  <c r="D193" i="14"/>
  <c r="C193" i="14"/>
  <c r="E193" i="14" s="1"/>
  <c r="E192" i="14"/>
  <c r="I192" i="14" s="1"/>
  <c r="E191" i="14"/>
  <c r="H191" i="14" s="1"/>
  <c r="H190" i="14"/>
  <c r="E190" i="14"/>
  <c r="I190" i="14" s="1"/>
  <c r="G189" i="14"/>
  <c r="D189" i="14"/>
  <c r="C189" i="14"/>
  <c r="H188" i="14"/>
  <c r="E188" i="14"/>
  <c r="I188" i="14" s="1"/>
  <c r="E187" i="14"/>
  <c r="I187" i="14" s="1"/>
  <c r="G186" i="14"/>
  <c r="D186" i="14"/>
  <c r="C186" i="14"/>
  <c r="E185" i="14"/>
  <c r="E184" i="14"/>
  <c r="I184" i="14" s="1"/>
  <c r="E183" i="14"/>
  <c r="G182" i="14"/>
  <c r="D182" i="14"/>
  <c r="C182" i="14"/>
  <c r="E181" i="14"/>
  <c r="H181" i="14" s="1"/>
  <c r="E180" i="14"/>
  <c r="E179" i="14"/>
  <c r="H179" i="14" s="1"/>
  <c r="E178" i="14"/>
  <c r="E177" i="14"/>
  <c r="H177" i="14" s="1"/>
  <c r="E176" i="14"/>
  <c r="E175" i="14"/>
  <c r="H175" i="14" s="1"/>
  <c r="E174" i="14"/>
  <c r="E173" i="14"/>
  <c r="H173" i="14" s="1"/>
  <c r="E171" i="14"/>
  <c r="H171" i="14" s="1"/>
  <c r="H170" i="14"/>
  <c r="E170" i="14"/>
  <c r="I170" i="14" s="1"/>
  <c r="E169" i="14"/>
  <c r="I169" i="14" s="1"/>
  <c r="E168" i="14"/>
  <c r="I168" i="14" s="1"/>
  <c r="E167" i="14"/>
  <c r="H167" i="14" s="1"/>
  <c r="E166" i="14"/>
  <c r="I166" i="14" s="1"/>
  <c r="E165" i="14"/>
  <c r="I165" i="14" s="1"/>
  <c r="G164" i="14"/>
  <c r="D164" i="14"/>
  <c r="C164" i="14"/>
  <c r="G163" i="14"/>
  <c r="D163" i="14"/>
  <c r="C163" i="14"/>
  <c r="E162" i="14"/>
  <c r="E161" i="14"/>
  <c r="I161" i="14" s="1"/>
  <c r="E160" i="14"/>
  <c r="E159" i="14"/>
  <c r="I159" i="14" s="1"/>
  <c r="E158" i="14"/>
  <c r="E157" i="14"/>
  <c r="I157" i="14" s="1"/>
  <c r="E156" i="14"/>
  <c r="E155" i="14"/>
  <c r="I155" i="14" s="1"/>
  <c r="G154" i="14"/>
  <c r="D154" i="14"/>
  <c r="C154" i="14"/>
  <c r="G153" i="14"/>
  <c r="D153" i="14"/>
  <c r="C153" i="14"/>
  <c r="E152" i="14"/>
  <c r="I152" i="14" s="1"/>
  <c r="H151" i="14"/>
  <c r="E151" i="14"/>
  <c r="I151" i="14" s="1"/>
  <c r="E150" i="14"/>
  <c r="I150" i="14" s="1"/>
  <c r="E149" i="14"/>
  <c r="I149" i="14" s="1"/>
  <c r="G148" i="14"/>
  <c r="D148" i="14"/>
  <c r="C148" i="14"/>
  <c r="E148" i="14" s="1"/>
  <c r="E147" i="14"/>
  <c r="I147" i="14" s="1"/>
  <c r="E146" i="14"/>
  <c r="H146" i="14" s="1"/>
  <c r="E145" i="14"/>
  <c r="I145" i="14" s="1"/>
  <c r="E144" i="14"/>
  <c r="I144" i="14" s="1"/>
  <c r="E143" i="14"/>
  <c r="H143" i="14" s="1"/>
  <c r="I142" i="14"/>
  <c r="E142" i="14"/>
  <c r="H142" i="14" s="1"/>
  <c r="E141" i="14"/>
  <c r="I141" i="14" s="1"/>
  <c r="E140" i="14"/>
  <c r="I140" i="14" s="1"/>
  <c r="G139" i="14"/>
  <c r="G135" i="14" s="1"/>
  <c r="D139" i="14"/>
  <c r="D135" i="14" s="1"/>
  <c r="C139" i="14"/>
  <c r="E138" i="14"/>
  <c r="I138" i="14" s="1"/>
  <c r="E137" i="14"/>
  <c r="E136" i="14"/>
  <c r="I136" i="14" s="1"/>
  <c r="E134" i="14"/>
  <c r="E133" i="14"/>
  <c r="H133" i="14" s="1"/>
  <c r="E132" i="14"/>
  <c r="E131" i="14"/>
  <c r="H131" i="14" s="1"/>
  <c r="E130" i="14"/>
  <c r="I129" i="14"/>
  <c r="E129" i="14"/>
  <c r="H129" i="14" s="1"/>
  <c r="E128" i="14"/>
  <c r="G127" i="14"/>
  <c r="D127" i="14"/>
  <c r="C127" i="14"/>
  <c r="E127" i="14" s="1"/>
  <c r="I127" i="14" s="1"/>
  <c r="I126" i="14"/>
  <c r="E126" i="14"/>
  <c r="H126" i="14" s="1"/>
  <c r="E125" i="14"/>
  <c r="I125" i="14" s="1"/>
  <c r="G124" i="14"/>
  <c r="D124" i="14"/>
  <c r="C124" i="14"/>
  <c r="I123" i="14"/>
  <c r="H123" i="14"/>
  <c r="E123" i="14"/>
  <c r="E122" i="14"/>
  <c r="I122" i="14" s="1"/>
  <c r="H121" i="14"/>
  <c r="E121" i="14"/>
  <c r="I121" i="14" s="1"/>
  <c r="E120" i="14"/>
  <c r="I120" i="14" s="1"/>
  <c r="E119" i="14"/>
  <c r="H119" i="14" s="1"/>
  <c r="E118" i="14"/>
  <c r="H118" i="14" s="1"/>
  <c r="E117" i="14"/>
  <c r="I117" i="14" s="1"/>
  <c r="E116" i="14"/>
  <c r="I116" i="14" s="1"/>
  <c r="G115" i="14"/>
  <c r="D115" i="14"/>
  <c r="C115" i="14"/>
  <c r="E115" i="14" s="1"/>
  <c r="H115" i="14" s="1"/>
  <c r="E114" i="14"/>
  <c r="E113" i="14"/>
  <c r="I113" i="14" s="1"/>
  <c r="E110" i="14"/>
  <c r="I110" i="14" s="1"/>
  <c r="E108" i="14"/>
  <c r="I108" i="14" s="1"/>
  <c r="G107" i="14"/>
  <c r="D107" i="14"/>
  <c r="C107" i="14"/>
  <c r="E107" i="14" s="1"/>
  <c r="H106" i="14"/>
  <c r="E106" i="14"/>
  <c r="I106" i="14" s="1"/>
  <c r="E105" i="14"/>
  <c r="I105" i="14" s="1"/>
  <c r="E104" i="14"/>
  <c r="I104" i="14" s="1"/>
  <c r="E103" i="14"/>
  <c r="I103" i="14" s="1"/>
  <c r="E102" i="14"/>
  <c r="I102" i="14" s="1"/>
  <c r="E100" i="14"/>
  <c r="I100" i="14" s="1"/>
  <c r="E99" i="14"/>
  <c r="I99" i="14" s="1"/>
  <c r="E98" i="14"/>
  <c r="I98" i="14" s="1"/>
  <c r="E97" i="14"/>
  <c r="I97" i="14" s="1"/>
  <c r="E96" i="14"/>
  <c r="I96" i="14" s="1"/>
  <c r="E95" i="14"/>
  <c r="I95" i="14" s="1"/>
  <c r="E94" i="14"/>
  <c r="I94" i="14" s="1"/>
  <c r="E93" i="14"/>
  <c r="I93" i="14" s="1"/>
  <c r="E92" i="14"/>
  <c r="I92" i="14" s="1"/>
  <c r="G91" i="14"/>
  <c r="D91" i="14"/>
  <c r="C91" i="14"/>
  <c r="E90" i="14"/>
  <c r="I90" i="14" s="1"/>
  <c r="E89" i="14"/>
  <c r="E88" i="14"/>
  <c r="I88" i="14" s="1"/>
  <c r="E87" i="14"/>
  <c r="G86" i="14"/>
  <c r="D86" i="14"/>
  <c r="C86" i="14"/>
  <c r="E85" i="14"/>
  <c r="I85" i="14" s="1"/>
  <c r="E68" i="14"/>
  <c r="E67" i="14"/>
  <c r="I67" i="14" s="1"/>
  <c r="E66" i="14"/>
  <c r="E65" i="14"/>
  <c r="I65" i="14" s="1"/>
  <c r="E64" i="14"/>
  <c r="E63" i="14"/>
  <c r="H63" i="14" s="1"/>
  <c r="E62" i="14"/>
  <c r="E61" i="14"/>
  <c r="H61" i="14" s="1"/>
  <c r="G60" i="14"/>
  <c r="D60" i="14"/>
  <c r="C60" i="14"/>
  <c r="E54" i="14"/>
  <c r="I54" i="14" s="1"/>
  <c r="E53" i="14"/>
  <c r="I53" i="14" s="1"/>
  <c r="H52" i="14"/>
  <c r="E52" i="14"/>
  <c r="I52" i="14" s="1"/>
  <c r="E51" i="14"/>
  <c r="H51" i="14" s="1"/>
  <c r="E50" i="14"/>
  <c r="I50" i="14" s="1"/>
  <c r="E49" i="14"/>
  <c r="I49" i="14" s="1"/>
  <c r="E48" i="14"/>
  <c r="I48" i="14" s="1"/>
  <c r="G47" i="14"/>
  <c r="G46" i="14" s="1"/>
  <c r="G35" i="14" s="1"/>
  <c r="D47" i="14"/>
  <c r="D46" i="14" s="1"/>
  <c r="C47" i="14"/>
  <c r="C46" i="14" s="1"/>
  <c r="E45" i="14"/>
  <c r="E44" i="14"/>
  <c r="I44" i="14" s="1"/>
  <c r="E43" i="14"/>
  <c r="E42" i="14"/>
  <c r="I42" i="14" s="1"/>
  <c r="E41" i="14"/>
  <c r="G40" i="14"/>
  <c r="D40" i="14"/>
  <c r="C40" i="14"/>
  <c r="E39" i="14"/>
  <c r="I39" i="14" s="1"/>
  <c r="E38" i="14"/>
  <c r="G37" i="14"/>
  <c r="D37" i="14"/>
  <c r="D36" i="14" s="1"/>
  <c r="C37" i="14"/>
  <c r="G36" i="14"/>
  <c r="E33" i="14"/>
  <c r="G32" i="14"/>
  <c r="D32" i="14"/>
  <c r="C32" i="14"/>
  <c r="E30" i="14"/>
  <c r="I30" i="14" s="1"/>
  <c r="E29" i="14"/>
  <c r="I29" i="14" s="1"/>
  <c r="E28" i="14"/>
  <c r="I28" i="14" s="1"/>
  <c r="E27" i="14"/>
  <c r="I27" i="14" s="1"/>
  <c r="E26" i="14"/>
  <c r="I26" i="14" s="1"/>
  <c r="E25" i="14"/>
  <c r="I25" i="14" s="1"/>
  <c r="E24" i="14"/>
  <c r="I24" i="14" s="1"/>
  <c r="E23" i="14"/>
  <c r="I23" i="14" s="1"/>
  <c r="H22" i="14"/>
  <c r="E22" i="14"/>
  <c r="I22" i="14" s="1"/>
  <c r="E21" i="14"/>
  <c r="I21" i="14" s="1"/>
  <c r="E20" i="14"/>
  <c r="I20" i="14" s="1"/>
  <c r="E19" i="14"/>
  <c r="I19" i="14" s="1"/>
  <c r="E18" i="14"/>
  <c r="I18" i="14" s="1"/>
  <c r="E17" i="14"/>
  <c r="I17" i="14" s="1"/>
  <c r="E16" i="14"/>
  <c r="I16" i="14" s="1"/>
  <c r="E15" i="14"/>
  <c r="I15" i="14" s="1"/>
  <c r="G14" i="14"/>
  <c r="D14" i="14"/>
  <c r="C14" i="14"/>
  <c r="E14" i="14" s="1"/>
  <c r="H14" i="14" s="1"/>
  <c r="E11" i="14"/>
  <c r="H11" i="14" s="1"/>
  <c r="E10" i="14"/>
  <c r="I10" i="14" s="1"/>
  <c r="E9" i="14"/>
  <c r="I9" i="14" s="1"/>
  <c r="G8" i="14"/>
  <c r="D8" i="14"/>
  <c r="C8" i="14"/>
  <c r="E340" i="15"/>
  <c r="I340" i="15" s="1"/>
  <c r="E338" i="15"/>
  <c r="I338" i="15" s="1"/>
  <c r="E337" i="15"/>
  <c r="I337" i="15" s="1"/>
  <c r="E336" i="15"/>
  <c r="I336" i="15" s="1"/>
  <c r="G335" i="15"/>
  <c r="D335" i="15"/>
  <c r="C335" i="15"/>
  <c r="E334" i="15"/>
  <c r="E333" i="15"/>
  <c r="I333" i="15" s="1"/>
  <c r="E332" i="15"/>
  <c r="H331" i="15"/>
  <c r="E331" i="15"/>
  <c r="I331" i="15" s="1"/>
  <c r="E330" i="15"/>
  <c r="E329" i="15"/>
  <c r="I329" i="15" s="1"/>
  <c r="E328" i="15"/>
  <c r="E327" i="15"/>
  <c r="I327" i="15" s="1"/>
  <c r="E326" i="15"/>
  <c r="G325" i="15"/>
  <c r="G317" i="15" s="1"/>
  <c r="D325" i="15"/>
  <c r="D317" i="15" s="1"/>
  <c r="C325" i="15"/>
  <c r="E324" i="15"/>
  <c r="I324" i="15" s="1"/>
  <c r="E323" i="15"/>
  <c r="E322" i="15"/>
  <c r="H322" i="15" s="1"/>
  <c r="E321" i="15"/>
  <c r="E320" i="15"/>
  <c r="H320" i="15" s="1"/>
  <c r="E319" i="15"/>
  <c r="E318" i="15"/>
  <c r="H318" i="15" s="1"/>
  <c r="E316" i="15"/>
  <c r="I316" i="15" s="1"/>
  <c r="E315" i="15"/>
  <c r="H315" i="15" s="1"/>
  <c r="E314" i="15"/>
  <c r="I314" i="15" s="1"/>
  <c r="E313" i="15"/>
  <c r="H313" i="15" s="1"/>
  <c r="G312" i="15"/>
  <c r="D312" i="15"/>
  <c r="C312" i="15"/>
  <c r="E311" i="15"/>
  <c r="I311" i="15" s="1"/>
  <c r="E310" i="15"/>
  <c r="I310" i="15" s="1"/>
  <c r="E309" i="15"/>
  <c r="E308" i="15"/>
  <c r="G307" i="15"/>
  <c r="G301" i="15" s="1"/>
  <c r="D307" i="15"/>
  <c r="C307" i="15"/>
  <c r="E307" i="15" s="1"/>
  <c r="E306" i="15"/>
  <c r="E305" i="15"/>
  <c r="I305" i="15" s="1"/>
  <c r="E304" i="15"/>
  <c r="E303" i="15"/>
  <c r="I303" i="15" s="1"/>
  <c r="E302" i="15"/>
  <c r="D301" i="15"/>
  <c r="C301" i="15"/>
  <c r="E299" i="15"/>
  <c r="I299" i="15" s="1"/>
  <c r="E298" i="15"/>
  <c r="I298" i="15" s="1"/>
  <c r="G297" i="15"/>
  <c r="D297" i="15"/>
  <c r="C297" i="15"/>
  <c r="E297" i="15" s="1"/>
  <c r="I297" i="15" s="1"/>
  <c r="E293" i="15"/>
  <c r="I293" i="15" s="1"/>
  <c r="E292" i="15"/>
  <c r="I292" i="15" s="1"/>
  <c r="E291" i="15"/>
  <c r="I291" i="15" s="1"/>
  <c r="E290" i="15"/>
  <c r="I290" i="15" s="1"/>
  <c r="E289" i="15"/>
  <c r="I289" i="15" s="1"/>
  <c r="E288" i="15"/>
  <c r="I288" i="15" s="1"/>
  <c r="H287" i="15"/>
  <c r="E287" i="15"/>
  <c r="I287" i="15" s="1"/>
  <c r="E286" i="15"/>
  <c r="I286" i="15" s="1"/>
  <c r="E284" i="15"/>
  <c r="I284" i="15" s="1"/>
  <c r="E283" i="15"/>
  <c r="I283" i="15" s="1"/>
  <c r="E282" i="15"/>
  <c r="I282" i="15" s="1"/>
  <c r="E281" i="15"/>
  <c r="I281" i="15" s="1"/>
  <c r="E280" i="15"/>
  <c r="I280" i="15" s="1"/>
  <c r="G279" i="15"/>
  <c r="D279" i="15"/>
  <c r="C279" i="15"/>
  <c r="E278" i="15"/>
  <c r="I278" i="15" s="1"/>
  <c r="E277" i="15"/>
  <c r="E276" i="15"/>
  <c r="I276" i="15" s="1"/>
  <c r="E275" i="15"/>
  <c r="E274" i="15"/>
  <c r="I274" i="15" s="1"/>
  <c r="E273" i="15"/>
  <c r="G272" i="15"/>
  <c r="G271" i="15" s="1"/>
  <c r="D272" i="15"/>
  <c r="D271" i="15" s="1"/>
  <c r="C272" i="15"/>
  <c r="E270" i="15"/>
  <c r="I270" i="15" s="1"/>
  <c r="G269" i="15"/>
  <c r="D269" i="15"/>
  <c r="C269" i="15"/>
  <c r="E268" i="15"/>
  <c r="I268" i="15" s="1"/>
  <c r="H267" i="15"/>
  <c r="E267" i="15"/>
  <c r="I267" i="15" s="1"/>
  <c r="E266" i="15"/>
  <c r="I266" i="15" s="1"/>
  <c r="G265" i="15"/>
  <c r="G263" i="15" s="1"/>
  <c r="D265" i="15"/>
  <c r="D263" i="15" s="1"/>
  <c r="C265" i="15"/>
  <c r="E265" i="15" s="1"/>
  <c r="E264" i="15"/>
  <c r="E261" i="15"/>
  <c r="I261" i="15" s="1"/>
  <c r="E256" i="15"/>
  <c r="I256" i="15" s="1"/>
  <c r="E255" i="15"/>
  <c r="H255" i="15" s="1"/>
  <c r="G254" i="15"/>
  <c r="D254" i="15"/>
  <c r="C254" i="15"/>
  <c r="E253" i="15"/>
  <c r="I253" i="15" s="1"/>
  <c r="E252" i="15"/>
  <c r="I252" i="15" s="1"/>
  <c r="E251" i="15"/>
  <c r="I251" i="15" s="1"/>
  <c r="G250" i="15"/>
  <c r="D250" i="15"/>
  <c r="C250" i="15"/>
  <c r="C248" i="15" s="1"/>
  <c r="E249" i="15"/>
  <c r="D248" i="15"/>
  <c r="E247" i="15"/>
  <c r="H247" i="15" s="1"/>
  <c r="E246" i="15"/>
  <c r="G245" i="15"/>
  <c r="D245" i="15"/>
  <c r="C245" i="15"/>
  <c r="E244" i="15"/>
  <c r="H244" i="15" s="1"/>
  <c r="E243" i="15"/>
  <c r="I243" i="15" s="1"/>
  <c r="E242" i="15"/>
  <c r="I242" i="15" s="1"/>
  <c r="E241" i="15"/>
  <c r="I241" i="15" s="1"/>
  <c r="G240" i="15"/>
  <c r="D240" i="15"/>
  <c r="C240" i="15"/>
  <c r="E239" i="15"/>
  <c r="I239" i="15" s="1"/>
  <c r="E238" i="15"/>
  <c r="I238" i="15" s="1"/>
  <c r="E237" i="15"/>
  <c r="I237" i="15" s="1"/>
  <c r="E236" i="15"/>
  <c r="I236" i="15" s="1"/>
  <c r="E235" i="15"/>
  <c r="I235" i="15" s="1"/>
  <c r="E234" i="15"/>
  <c r="I234" i="15" s="1"/>
  <c r="E233" i="15"/>
  <c r="I233" i="15" s="1"/>
  <c r="E232" i="15"/>
  <c r="I232" i="15" s="1"/>
  <c r="E231" i="15"/>
  <c r="I231" i="15" s="1"/>
  <c r="G230" i="15"/>
  <c r="G229" i="15" s="1"/>
  <c r="D230" i="15"/>
  <c r="D229" i="15" s="1"/>
  <c r="C230" i="15"/>
  <c r="E228" i="15"/>
  <c r="H228" i="15" s="1"/>
  <c r="G227" i="15"/>
  <c r="D227" i="15"/>
  <c r="C227" i="15"/>
  <c r="E227" i="15" s="1"/>
  <c r="E226" i="15"/>
  <c r="I226" i="15" s="1"/>
  <c r="E225" i="15"/>
  <c r="I225" i="15" s="1"/>
  <c r="E224" i="15"/>
  <c r="I224" i="15" s="1"/>
  <c r="H223" i="15"/>
  <c r="E223" i="15"/>
  <c r="I223" i="15" s="1"/>
  <c r="E222" i="15"/>
  <c r="I222" i="15" s="1"/>
  <c r="G221" i="15"/>
  <c r="D221" i="15"/>
  <c r="C221" i="15"/>
  <c r="C220" i="15" s="1"/>
  <c r="E217" i="15"/>
  <c r="H217" i="15" s="1"/>
  <c r="E216" i="15"/>
  <c r="I216" i="15" s="1"/>
  <c r="G214" i="15"/>
  <c r="D214" i="15"/>
  <c r="C214" i="15"/>
  <c r="E214" i="15" s="1"/>
  <c r="E213" i="15"/>
  <c r="I213" i="15" s="1"/>
  <c r="E212" i="15"/>
  <c r="I212" i="15" s="1"/>
  <c r="E211" i="15"/>
  <c r="I211" i="15" s="1"/>
  <c r="E210" i="15"/>
  <c r="I210" i="15" s="1"/>
  <c r="E209" i="15"/>
  <c r="I209" i="15" s="1"/>
  <c r="E208" i="15"/>
  <c r="I208" i="15" s="1"/>
  <c r="G207" i="15"/>
  <c r="D207" i="15"/>
  <c r="C207" i="15"/>
  <c r="E206" i="15"/>
  <c r="I206" i="15" s="1"/>
  <c r="E205" i="15"/>
  <c r="G204" i="15"/>
  <c r="D204" i="15"/>
  <c r="C204" i="15"/>
  <c r="E204" i="15" s="1"/>
  <c r="E203" i="15"/>
  <c r="I203" i="15" s="1"/>
  <c r="E202" i="15"/>
  <c r="H201" i="15"/>
  <c r="E201" i="15"/>
  <c r="I201" i="15" s="1"/>
  <c r="E200" i="15"/>
  <c r="G199" i="15"/>
  <c r="D199" i="15"/>
  <c r="C199" i="15"/>
  <c r="E199" i="15" s="1"/>
  <c r="E198" i="15"/>
  <c r="I198" i="15" s="1"/>
  <c r="E197" i="15"/>
  <c r="I197" i="15" s="1"/>
  <c r="G196" i="15"/>
  <c r="D196" i="15"/>
  <c r="C196" i="15"/>
  <c r="E196" i="15" s="1"/>
  <c r="I196" i="15" s="1"/>
  <c r="E195" i="15"/>
  <c r="I195" i="15" s="1"/>
  <c r="E194" i="15"/>
  <c r="I194" i="15" s="1"/>
  <c r="G193" i="15"/>
  <c r="D193" i="15"/>
  <c r="E193" i="15" s="1"/>
  <c r="C193" i="15"/>
  <c r="E192" i="15"/>
  <c r="E191" i="15"/>
  <c r="I191" i="15" s="1"/>
  <c r="E190" i="15"/>
  <c r="G189" i="15"/>
  <c r="D189" i="15"/>
  <c r="C189" i="15"/>
  <c r="E188" i="15"/>
  <c r="I188" i="15" s="1"/>
  <c r="E187" i="15"/>
  <c r="G186" i="15"/>
  <c r="D186" i="15"/>
  <c r="C186" i="15"/>
  <c r="E185" i="15"/>
  <c r="I185" i="15" s="1"/>
  <c r="E184" i="15"/>
  <c r="I184" i="15" s="1"/>
  <c r="H183" i="15"/>
  <c r="E183" i="15"/>
  <c r="I183" i="15" s="1"/>
  <c r="G182" i="15"/>
  <c r="D182" i="15"/>
  <c r="C182" i="15"/>
  <c r="E181" i="15"/>
  <c r="I181" i="15" s="1"/>
  <c r="E180" i="15"/>
  <c r="I180" i="15" s="1"/>
  <c r="E179" i="15"/>
  <c r="I179" i="15" s="1"/>
  <c r="E178" i="15"/>
  <c r="I178" i="15" s="1"/>
  <c r="E177" i="15"/>
  <c r="I177" i="15" s="1"/>
  <c r="H176" i="15"/>
  <c r="E176" i="15"/>
  <c r="I176" i="15" s="1"/>
  <c r="E175" i="15"/>
  <c r="I175" i="15" s="1"/>
  <c r="E174" i="15"/>
  <c r="I174" i="15" s="1"/>
  <c r="E173" i="15"/>
  <c r="I173" i="15" s="1"/>
  <c r="E171" i="15"/>
  <c r="E170" i="15"/>
  <c r="I170" i="15" s="1"/>
  <c r="E169" i="15"/>
  <c r="E168" i="15"/>
  <c r="I168" i="15" s="1"/>
  <c r="E167" i="15"/>
  <c r="E166" i="15"/>
  <c r="I166" i="15" s="1"/>
  <c r="E165" i="15"/>
  <c r="G164" i="15"/>
  <c r="D164" i="15"/>
  <c r="C164" i="15"/>
  <c r="G163" i="15"/>
  <c r="D163" i="15"/>
  <c r="C163" i="15"/>
  <c r="E163" i="15" s="1"/>
  <c r="E162" i="15"/>
  <c r="I162" i="15" s="1"/>
  <c r="E161" i="15"/>
  <c r="H161" i="15" s="1"/>
  <c r="I160" i="15"/>
  <c r="E160" i="15"/>
  <c r="H160" i="15" s="1"/>
  <c r="E159" i="15"/>
  <c r="I159" i="15" s="1"/>
  <c r="E158" i="15"/>
  <c r="I158" i="15" s="1"/>
  <c r="E157" i="15"/>
  <c r="I157" i="15" s="1"/>
  <c r="I156" i="15"/>
  <c r="H156" i="15"/>
  <c r="E156" i="15"/>
  <c r="E155" i="15"/>
  <c r="I155" i="15" s="1"/>
  <c r="G154" i="15"/>
  <c r="D154" i="15"/>
  <c r="C154" i="15"/>
  <c r="E154" i="15" s="1"/>
  <c r="I154" i="15" s="1"/>
  <c r="G153" i="15"/>
  <c r="D153" i="15"/>
  <c r="C153" i="15"/>
  <c r="E152" i="15"/>
  <c r="H151" i="15"/>
  <c r="E151" i="15"/>
  <c r="I151" i="15" s="1"/>
  <c r="E150" i="15"/>
  <c r="E149" i="15"/>
  <c r="I149" i="15" s="1"/>
  <c r="G148" i="15"/>
  <c r="D148" i="15"/>
  <c r="C148" i="15"/>
  <c r="E147" i="15"/>
  <c r="E146" i="15"/>
  <c r="H146" i="15" s="1"/>
  <c r="E145" i="15"/>
  <c r="E144" i="15"/>
  <c r="I144" i="15" s="1"/>
  <c r="E143" i="15"/>
  <c r="H142" i="15"/>
  <c r="E142" i="15"/>
  <c r="I142" i="15" s="1"/>
  <c r="E141" i="15"/>
  <c r="E140" i="15"/>
  <c r="H140" i="15" s="1"/>
  <c r="G139" i="15"/>
  <c r="D139" i="15"/>
  <c r="D135" i="15" s="1"/>
  <c r="C139" i="15"/>
  <c r="C135" i="15" s="1"/>
  <c r="E138" i="15"/>
  <c r="I138" i="15" s="1"/>
  <c r="E137" i="15"/>
  <c r="H137" i="15" s="1"/>
  <c r="E136" i="15"/>
  <c r="I136" i="15" s="1"/>
  <c r="G135" i="15"/>
  <c r="E134" i="15"/>
  <c r="I134" i="15" s="1"/>
  <c r="E133" i="15"/>
  <c r="I133" i="15" s="1"/>
  <c r="E132" i="15"/>
  <c r="I132" i="15" s="1"/>
  <c r="E131" i="15"/>
  <c r="I131" i="15" s="1"/>
  <c r="E130" i="15"/>
  <c r="I130" i="15" s="1"/>
  <c r="E129" i="15"/>
  <c r="I129" i="15" s="1"/>
  <c r="E128" i="15"/>
  <c r="I128" i="15" s="1"/>
  <c r="G127" i="15"/>
  <c r="D127" i="15"/>
  <c r="C127" i="15"/>
  <c r="E126" i="15"/>
  <c r="I126" i="15" s="1"/>
  <c r="E125" i="15"/>
  <c r="G124" i="15"/>
  <c r="D124" i="15"/>
  <c r="C124" i="15"/>
  <c r="E123" i="15"/>
  <c r="H123" i="15" s="1"/>
  <c r="E122" i="15"/>
  <c r="E121" i="15"/>
  <c r="H121" i="15" s="1"/>
  <c r="E120" i="15"/>
  <c r="I119" i="15"/>
  <c r="E119" i="15"/>
  <c r="H119" i="15" s="1"/>
  <c r="E118" i="15"/>
  <c r="E117" i="15"/>
  <c r="H117" i="15" s="1"/>
  <c r="E116" i="15"/>
  <c r="G115" i="15"/>
  <c r="D115" i="15"/>
  <c r="C115" i="15"/>
  <c r="H114" i="15"/>
  <c r="E114" i="15"/>
  <c r="I114" i="15" s="1"/>
  <c r="E113" i="15"/>
  <c r="I113" i="15" s="1"/>
  <c r="E110" i="15"/>
  <c r="E108" i="15"/>
  <c r="I108" i="15" s="1"/>
  <c r="G107" i="15"/>
  <c r="D107" i="15"/>
  <c r="C107" i="15"/>
  <c r="E106" i="15"/>
  <c r="E105" i="15"/>
  <c r="I105" i="15" s="1"/>
  <c r="E104" i="15"/>
  <c r="I103" i="15"/>
  <c r="E103" i="15"/>
  <c r="H103" i="15" s="1"/>
  <c r="E102" i="15"/>
  <c r="E100" i="15"/>
  <c r="I100" i="15" s="1"/>
  <c r="E99" i="15"/>
  <c r="E98" i="15"/>
  <c r="H98" i="15" s="1"/>
  <c r="E97" i="15"/>
  <c r="E96" i="15"/>
  <c r="H96" i="15" s="1"/>
  <c r="E95" i="15"/>
  <c r="E94" i="15"/>
  <c r="H94" i="15" s="1"/>
  <c r="E93" i="15"/>
  <c r="E92" i="15"/>
  <c r="I92" i="15" s="1"/>
  <c r="G91" i="15"/>
  <c r="D91" i="15"/>
  <c r="C91" i="15"/>
  <c r="H90" i="15"/>
  <c r="E90" i="15"/>
  <c r="I90" i="15" s="1"/>
  <c r="E89" i="15"/>
  <c r="I89" i="15" s="1"/>
  <c r="E88" i="15"/>
  <c r="I88" i="15" s="1"/>
  <c r="E87" i="15"/>
  <c r="I87" i="15" s="1"/>
  <c r="G86" i="15"/>
  <c r="D86" i="15"/>
  <c r="C86" i="15"/>
  <c r="H85" i="15"/>
  <c r="E85" i="15"/>
  <c r="I85" i="15" s="1"/>
  <c r="E68" i="15"/>
  <c r="I68" i="15" s="1"/>
  <c r="E67" i="15"/>
  <c r="I67" i="15" s="1"/>
  <c r="H66" i="15"/>
  <c r="E66" i="15"/>
  <c r="I66" i="15" s="1"/>
  <c r="H65" i="15"/>
  <c r="E65" i="15"/>
  <c r="I65" i="15" s="1"/>
  <c r="E64" i="15"/>
  <c r="I64" i="15" s="1"/>
  <c r="E63" i="15"/>
  <c r="I63" i="15" s="1"/>
  <c r="E62" i="15"/>
  <c r="I62" i="15" s="1"/>
  <c r="E61" i="15"/>
  <c r="I61" i="15" s="1"/>
  <c r="G60" i="15"/>
  <c r="D60" i="15"/>
  <c r="C60" i="15"/>
  <c r="E60" i="15" s="1"/>
  <c r="E54" i="15"/>
  <c r="E53" i="15"/>
  <c r="I53" i="15" s="1"/>
  <c r="E52" i="15"/>
  <c r="E51" i="15"/>
  <c r="I51" i="15" s="1"/>
  <c r="E50" i="15"/>
  <c r="E49" i="15"/>
  <c r="I49" i="15" s="1"/>
  <c r="E48" i="15"/>
  <c r="G47" i="15"/>
  <c r="D47" i="15"/>
  <c r="D46" i="15" s="1"/>
  <c r="C47" i="15"/>
  <c r="G46" i="15"/>
  <c r="E45" i="15"/>
  <c r="I45" i="15" s="1"/>
  <c r="E44" i="15"/>
  <c r="I44" i="15" s="1"/>
  <c r="E43" i="15"/>
  <c r="I43" i="15" s="1"/>
  <c r="E42" i="15"/>
  <c r="I42" i="15" s="1"/>
  <c r="H41" i="15"/>
  <c r="E41" i="15"/>
  <c r="I41" i="15" s="1"/>
  <c r="G40" i="15"/>
  <c r="D40" i="15"/>
  <c r="C40" i="15"/>
  <c r="E40" i="15" s="1"/>
  <c r="E39" i="15"/>
  <c r="I39" i="15" s="1"/>
  <c r="E38" i="15"/>
  <c r="I38" i="15" s="1"/>
  <c r="G37" i="15"/>
  <c r="D37" i="15"/>
  <c r="C37" i="15"/>
  <c r="E33" i="15"/>
  <c r="I33" i="15" s="1"/>
  <c r="G32" i="15"/>
  <c r="D32" i="15"/>
  <c r="C32" i="15"/>
  <c r="E30" i="15"/>
  <c r="I30" i="15" s="1"/>
  <c r="E29" i="15"/>
  <c r="E28" i="15"/>
  <c r="I28" i="15" s="1"/>
  <c r="E27" i="15"/>
  <c r="E26" i="15"/>
  <c r="I26" i="15" s="1"/>
  <c r="E25" i="15"/>
  <c r="E24" i="15"/>
  <c r="I24" i="15" s="1"/>
  <c r="E23" i="15"/>
  <c r="E22" i="15"/>
  <c r="H22" i="15" s="1"/>
  <c r="E21" i="15"/>
  <c r="E20" i="15"/>
  <c r="I20" i="15" s="1"/>
  <c r="E19" i="15"/>
  <c r="I18" i="15"/>
  <c r="E18" i="15"/>
  <c r="H18" i="15" s="1"/>
  <c r="E17" i="15"/>
  <c r="E16" i="15"/>
  <c r="H16" i="15" s="1"/>
  <c r="E15" i="15"/>
  <c r="G14" i="15"/>
  <c r="I14" i="15" s="1"/>
  <c r="D14" i="15"/>
  <c r="C14" i="15"/>
  <c r="E14" i="15" s="1"/>
  <c r="E11" i="15"/>
  <c r="E10" i="15"/>
  <c r="I10" i="15" s="1"/>
  <c r="E9" i="15"/>
  <c r="G8" i="15"/>
  <c r="D8" i="15"/>
  <c r="C8" i="15"/>
  <c r="E340" i="16"/>
  <c r="H340" i="16" s="1"/>
  <c r="E338" i="16"/>
  <c r="E337" i="16"/>
  <c r="H337" i="16" s="1"/>
  <c r="E336" i="16"/>
  <c r="G335" i="16"/>
  <c r="D335" i="16"/>
  <c r="C335" i="16"/>
  <c r="E335" i="16" s="1"/>
  <c r="I334" i="16"/>
  <c r="H334" i="16"/>
  <c r="E334" i="16"/>
  <c r="E333" i="16"/>
  <c r="I333" i="16" s="1"/>
  <c r="E332" i="16"/>
  <c r="H332" i="16" s="1"/>
  <c r="E331" i="16"/>
  <c r="I331" i="16" s="1"/>
  <c r="I330" i="16"/>
  <c r="H330" i="16"/>
  <c r="E330" i="16"/>
  <c r="H329" i="16"/>
  <c r="E329" i="16"/>
  <c r="I329" i="16" s="1"/>
  <c r="E328" i="16"/>
  <c r="I328" i="16" s="1"/>
  <c r="E327" i="16"/>
  <c r="I327" i="16" s="1"/>
  <c r="E326" i="16"/>
  <c r="I326" i="16" s="1"/>
  <c r="G325" i="16"/>
  <c r="D325" i="16"/>
  <c r="C325" i="16"/>
  <c r="C317" i="16" s="1"/>
  <c r="E324" i="16"/>
  <c r="I324" i="16" s="1"/>
  <c r="E323" i="16"/>
  <c r="I323" i="16" s="1"/>
  <c r="E322" i="16"/>
  <c r="I322" i="16" s="1"/>
  <c r="E321" i="16"/>
  <c r="I321" i="16" s="1"/>
  <c r="E320" i="16"/>
  <c r="I320" i="16" s="1"/>
  <c r="E319" i="16"/>
  <c r="I319" i="16" s="1"/>
  <c r="E318" i="16"/>
  <c r="I318" i="16" s="1"/>
  <c r="G317" i="16"/>
  <c r="E316" i="16"/>
  <c r="E315" i="16"/>
  <c r="I315" i="16" s="1"/>
  <c r="E314" i="16"/>
  <c r="E313" i="16"/>
  <c r="I313" i="16" s="1"/>
  <c r="G312" i="16"/>
  <c r="D312" i="16"/>
  <c r="C312" i="16"/>
  <c r="E311" i="16"/>
  <c r="E310" i="16"/>
  <c r="H310" i="16" s="1"/>
  <c r="E309" i="16"/>
  <c r="E308" i="16"/>
  <c r="G307" i="16"/>
  <c r="G301" i="16" s="1"/>
  <c r="D307" i="16"/>
  <c r="C307" i="16"/>
  <c r="E307" i="16" s="1"/>
  <c r="I306" i="16"/>
  <c r="E306" i="16"/>
  <c r="H306" i="16" s="1"/>
  <c r="E305" i="16"/>
  <c r="I305" i="16" s="1"/>
  <c r="E304" i="16"/>
  <c r="I304" i="16" s="1"/>
  <c r="E303" i="16"/>
  <c r="I303" i="16" s="1"/>
  <c r="E302" i="16"/>
  <c r="I302" i="16" s="1"/>
  <c r="D301" i="16"/>
  <c r="E299" i="16"/>
  <c r="I299" i="16" s="1"/>
  <c r="E298" i="16"/>
  <c r="G297" i="16"/>
  <c r="D297" i="16"/>
  <c r="C297" i="16"/>
  <c r="E297" i="16" s="1"/>
  <c r="E293" i="16"/>
  <c r="I293" i="16" s="1"/>
  <c r="E292" i="16"/>
  <c r="E291" i="16"/>
  <c r="H291" i="16" s="1"/>
  <c r="E290" i="16"/>
  <c r="E289" i="16"/>
  <c r="I289" i="16" s="1"/>
  <c r="E288" i="16"/>
  <c r="E287" i="16"/>
  <c r="H287" i="16" s="1"/>
  <c r="E286" i="16"/>
  <c r="E284" i="16"/>
  <c r="H284" i="16" s="1"/>
  <c r="E283" i="16"/>
  <c r="E282" i="16"/>
  <c r="H282" i="16" s="1"/>
  <c r="E281" i="16"/>
  <c r="E280" i="16"/>
  <c r="H280" i="16" s="1"/>
  <c r="G279" i="16"/>
  <c r="D279" i="16"/>
  <c r="C279" i="16"/>
  <c r="E278" i="16"/>
  <c r="I278" i="16" s="1"/>
  <c r="E277" i="16"/>
  <c r="I277" i="16" s="1"/>
  <c r="E276" i="16"/>
  <c r="I276" i="16" s="1"/>
  <c r="E275" i="16"/>
  <c r="I275" i="16" s="1"/>
  <c r="E274" i="16"/>
  <c r="I274" i="16" s="1"/>
  <c r="H273" i="16"/>
  <c r="E273" i="16"/>
  <c r="I273" i="16" s="1"/>
  <c r="G272" i="16"/>
  <c r="D272" i="16"/>
  <c r="C272" i="16"/>
  <c r="C271" i="16" s="1"/>
  <c r="G271" i="16"/>
  <c r="D271" i="16"/>
  <c r="E270" i="16"/>
  <c r="I270" i="16" s="1"/>
  <c r="G269" i="16"/>
  <c r="D269" i="16"/>
  <c r="C269" i="16"/>
  <c r="E268" i="16"/>
  <c r="E267" i="16"/>
  <c r="H267" i="16" s="1"/>
  <c r="E266" i="16"/>
  <c r="G265" i="16"/>
  <c r="G263" i="16" s="1"/>
  <c r="D265" i="16"/>
  <c r="D263" i="16" s="1"/>
  <c r="D262" i="16" s="1"/>
  <c r="C265" i="16"/>
  <c r="C263" i="16" s="1"/>
  <c r="E264" i="16"/>
  <c r="H264" i="16" s="1"/>
  <c r="E261" i="16"/>
  <c r="I261" i="16" s="1"/>
  <c r="E256" i="16"/>
  <c r="E255" i="16"/>
  <c r="I255" i="16" s="1"/>
  <c r="G254" i="16"/>
  <c r="D254" i="16"/>
  <c r="C254" i="16"/>
  <c r="E254" i="16" s="1"/>
  <c r="E253" i="16"/>
  <c r="E252" i="16"/>
  <c r="H252" i="16" s="1"/>
  <c r="E251" i="16"/>
  <c r="G250" i="16"/>
  <c r="D250" i="16"/>
  <c r="C250" i="16"/>
  <c r="H249" i="16"/>
  <c r="E249" i="16"/>
  <c r="I249" i="16" s="1"/>
  <c r="D248" i="16"/>
  <c r="E247" i="16"/>
  <c r="I247" i="16" s="1"/>
  <c r="E246" i="16"/>
  <c r="I246" i="16" s="1"/>
  <c r="G245" i="16"/>
  <c r="D245" i="16"/>
  <c r="C245" i="16"/>
  <c r="E244" i="16"/>
  <c r="I244" i="16" s="1"/>
  <c r="E243" i="16"/>
  <c r="E242" i="16"/>
  <c r="I242" i="16" s="1"/>
  <c r="E241" i="16"/>
  <c r="G240" i="16"/>
  <c r="D240" i="16"/>
  <c r="C240" i="16"/>
  <c r="E239" i="16"/>
  <c r="I239" i="16" s="1"/>
  <c r="E238" i="16"/>
  <c r="E237" i="16"/>
  <c r="H237" i="16" s="1"/>
  <c r="E236" i="16"/>
  <c r="I235" i="16"/>
  <c r="E235" i="16"/>
  <c r="H235" i="16" s="1"/>
  <c r="E234" i="16"/>
  <c r="E233" i="16"/>
  <c r="H233" i="16" s="1"/>
  <c r="E232" i="16"/>
  <c r="E231" i="16"/>
  <c r="I231" i="16" s="1"/>
  <c r="G230" i="16"/>
  <c r="G229" i="16" s="1"/>
  <c r="D230" i="16"/>
  <c r="D229" i="16" s="1"/>
  <c r="C230" i="16"/>
  <c r="C229" i="16" s="1"/>
  <c r="E228" i="16"/>
  <c r="I228" i="16" s="1"/>
  <c r="G227" i="16"/>
  <c r="D227" i="16"/>
  <c r="C227" i="16"/>
  <c r="E226" i="16"/>
  <c r="E225" i="16"/>
  <c r="I225" i="16" s="1"/>
  <c r="E224" i="16"/>
  <c r="H223" i="16"/>
  <c r="E223" i="16"/>
  <c r="I223" i="16" s="1"/>
  <c r="E222" i="16"/>
  <c r="G221" i="16"/>
  <c r="D221" i="16"/>
  <c r="C221" i="16"/>
  <c r="D220" i="16"/>
  <c r="E217" i="16"/>
  <c r="E216" i="16"/>
  <c r="I216" i="16" s="1"/>
  <c r="G214" i="16"/>
  <c r="D214" i="16"/>
  <c r="C214" i="16"/>
  <c r="E214" i="16" s="1"/>
  <c r="E213" i="16"/>
  <c r="E212" i="16"/>
  <c r="H212" i="16" s="1"/>
  <c r="E211" i="16"/>
  <c r="I210" i="16"/>
  <c r="E210" i="16"/>
  <c r="H210" i="16" s="1"/>
  <c r="E209" i="16"/>
  <c r="I208" i="16"/>
  <c r="E208" i="16"/>
  <c r="H208" i="16" s="1"/>
  <c r="G207" i="16"/>
  <c r="D207" i="16"/>
  <c r="C207" i="16"/>
  <c r="E206" i="16"/>
  <c r="I206" i="16" s="1"/>
  <c r="H205" i="16"/>
  <c r="E205" i="16"/>
  <c r="I205" i="16" s="1"/>
  <c r="G204" i="16"/>
  <c r="D204" i="16"/>
  <c r="C204" i="16"/>
  <c r="E203" i="16"/>
  <c r="I203" i="16" s="1"/>
  <c r="H202" i="16"/>
  <c r="E202" i="16"/>
  <c r="I202" i="16" s="1"/>
  <c r="E201" i="16"/>
  <c r="I201" i="16" s="1"/>
  <c r="E200" i="16"/>
  <c r="I200" i="16" s="1"/>
  <c r="G199" i="16"/>
  <c r="D199" i="16"/>
  <c r="C199" i="16"/>
  <c r="E198" i="16"/>
  <c r="I198" i="16" s="1"/>
  <c r="E197" i="16"/>
  <c r="G196" i="16"/>
  <c r="D196" i="16"/>
  <c r="C196" i="16"/>
  <c r="E196" i="16" s="1"/>
  <c r="E195" i="16"/>
  <c r="I195" i="16" s="1"/>
  <c r="E194" i="16"/>
  <c r="G193" i="16"/>
  <c r="D193" i="16"/>
  <c r="C193" i="16"/>
  <c r="E193" i="16" s="1"/>
  <c r="I193" i="16" s="1"/>
  <c r="E192" i="16"/>
  <c r="I192" i="16" s="1"/>
  <c r="E191" i="16"/>
  <c r="I191" i="16" s="1"/>
  <c r="I190" i="16"/>
  <c r="H190" i="16"/>
  <c r="E190" i="16"/>
  <c r="G189" i="16"/>
  <c r="D189" i="16"/>
  <c r="C189" i="16"/>
  <c r="E189" i="16" s="1"/>
  <c r="E188" i="16"/>
  <c r="H188" i="16" s="1"/>
  <c r="E187" i="16"/>
  <c r="I187" i="16" s="1"/>
  <c r="G186" i="16"/>
  <c r="D186" i="16"/>
  <c r="C186" i="16"/>
  <c r="E185" i="16"/>
  <c r="I185" i="16" s="1"/>
  <c r="E184" i="16"/>
  <c r="E183" i="16"/>
  <c r="I183" i="16" s="1"/>
  <c r="G182" i="16"/>
  <c r="D182" i="16"/>
  <c r="C182" i="16"/>
  <c r="E181" i="16"/>
  <c r="E180" i="16"/>
  <c r="H180" i="16" s="1"/>
  <c r="E179" i="16"/>
  <c r="E178" i="16"/>
  <c r="H178" i="16" s="1"/>
  <c r="E177" i="16"/>
  <c r="E176" i="16"/>
  <c r="H176" i="16" s="1"/>
  <c r="E175" i="16"/>
  <c r="E174" i="16"/>
  <c r="H174" i="16" s="1"/>
  <c r="E173" i="16"/>
  <c r="E171" i="16"/>
  <c r="I171" i="16" s="1"/>
  <c r="E170" i="16"/>
  <c r="I170" i="16" s="1"/>
  <c r="E169" i="16"/>
  <c r="H169" i="16" s="1"/>
  <c r="I168" i="16"/>
  <c r="E168" i="16"/>
  <c r="H168" i="16" s="1"/>
  <c r="E167" i="16"/>
  <c r="I167" i="16" s="1"/>
  <c r="E166" i="16"/>
  <c r="I166" i="16" s="1"/>
  <c r="E165" i="16"/>
  <c r="I165" i="16" s="1"/>
  <c r="G164" i="16"/>
  <c r="D164" i="16"/>
  <c r="C164" i="16"/>
  <c r="G163" i="16"/>
  <c r="D163" i="16"/>
  <c r="C163" i="16"/>
  <c r="E162" i="16"/>
  <c r="I162" i="16" s="1"/>
  <c r="E161" i="16"/>
  <c r="E160" i="16"/>
  <c r="I160" i="16" s="1"/>
  <c r="E159" i="16"/>
  <c r="E158" i="16"/>
  <c r="I158" i="16" s="1"/>
  <c r="E157" i="16"/>
  <c r="E156" i="16"/>
  <c r="I156" i="16" s="1"/>
  <c r="E155" i="16"/>
  <c r="G154" i="16"/>
  <c r="D154" i="16"/>
  <c r="C154" i="16"/>
  <c r="E154" i="16" s="1"/>
  <c r="G153" i="16"/>
  <c r="D153" i="16"/>
  <c r="C153" i="16"/>
  <c r="E152" i="16"/>
  <c r="I152" i="16" s="1"/>
  <c r="E151" i="16"/>
  <c r="I151" i="16" s="1"/>
  <c r="E150" i="16"/>
  <c r="I150" i="16" s="1"/>
  <c r="E149" i="16"/>
  <c r="I149" i="16" s="1"/>
  <c r="G148" i="16"/>
  <c r="D148" i="16"/>
  <c r="C148" i="16"/>
  <c r="E148" i="16" s="1"/>
  <c r="E147" i="16"/>
  <c r="I147" i="16" s="1"/>
  <c r="E146" i="16"/>
  <c r="I146" i="16" s="1"/>
  <c r="E145" i="16"/>
  <c r="I145" i="16" s="1"/>
  <c r="E144" i="16"/>
  <c r="I144" i="16" s="1"/>
  <c r="H143" i="16"/>
  <c r="E143" i="16"/>
  <c r="I143" i="16" s="1"/>
  <c r="H142" i="16"/>
  <c r="E142" i="16"/>
  <c r="I142" i="16" s="1"/>
  <c r="E141" i="16"/>
  <c r="I141" i="16" s="1"/>
  <c r="E140" i="16"/>
  <c r="I140" i="16" s="1"/>
  <c r="G139" i="16"/>
  <c r="G135" i="16" s="1"/>
  <c r="D139" i="16"/>
  <c r="C139" i="16"/>
  <c r="E139" i="16" s="1"/>
  <c r="E138" i="16"/>
  <c r="E137" i="16"/>
  <c r="I137" i="16" s="1"/>
  <c r="E136" i="16"/>
  <c r="D135" i="16"/>
  <c r="C135" i="16"/>
  <c r="E134" i="16"/>
  <c r="I134" i="16" s="1"/>
  <c r="E133" i="16"/>
  <c r="E132" i="16"/>
  <c r="H132" i="16" s="1"/>
  <c r="E131" i="16"/>
  <c r="E130" i="16"/>
  <c r="H130" i="16" s="1"/>
  <c r="E129" i="16"/>
  <c r="E128" i="16"/>
  <c r="H128" i="16" s="1"/>
  <c r="G127" i="16"/>
  <c r="D127" i="16"/>
  <c r="C127" i="16"/>
  <c r="E127" i="16" s="1"/>
  <c r="E126" i="16"/>
  <c r="I126" i="16" s="1"/>
  <c r="H125" i="16"/>
  <c r="E125" i="16"/>
  <c r="I125" i="16" s="1"/>
  <c r="G124" i="16"/>
  <c r="D124" i="16"/>
  <c r="C124" i="16"/>
  <c r="E123" i="16"/>
  <c r="I123" i="16" s="1"/>
  <c r="E122" i="16"/>
  <c r="I122" i="16" s="1"/>
  <c r="E121" i="16"/>
  <c r="I121" i="16" s="1"/>
  <c r="E120" i="16"/>
  <c r="I120" i="16" s="1"/>
  <c r="E119" i="16"/>
  <c r="I119" i="16" s="1"/>
  <c r="E118" i="16"/>
  <c r="I118" i="16" s="1"/>
  <c r="E117" i="16"/>
  <c r="I117" i="16" s="1"/>
  <c r="E116" i="16"/>
  <c r="I116" i="16" s="1"/>
  <c r="G115" i="16"/>
  <c r="D115" i="16"/>
  <c r="C115" i="16"/>
  <c r="E115" i="16" s="1"/>
  <c r="E114" i="16"/>
  <c r="I114" i="16" s="1"/>
  <c r="E113" i="16"/>
  <c r="E110" i="16"/>
  <c r="H110" i="16" s="1"/>
  <c r="E108" i="16"/>
  <c r="I108" i="16" s="1"/>
  <c r="H107" i="16"/>
  <c r="G107" i="16"/>
  <c r="D107" i="16"/>
  <c r="E107" i="16" s="1"/>
  <c r="I107" i="16" s="1"/>
  <c r="C107" i="16"/>
  <c r="E106" i="16"/>
  <c r="I106" i="16" s="1"/>
  <c r="E105" i="16"/>
  <c r="I105" i="16" s="1"/>
  <c r="E104" i="16"/>
  <c r="I104" i="16" s="1"/>
  <c r="E103" i="16"/>
  <c r="I103" i="16" s="1"/>
  <c r="E102" i="16"/>
  <c r="I102" i="16" s="1"/>
  <c r="E100" i="16"/>
  <c r="I100" i="16" s="1"/>
  <c r="E99" i="16"/>
  <c r="I99" i="16" s="1"/>
  <c r="E98" i="16"/>
  <c r="I98" i="16" s="1"/>
  <c r="H97" i="16"/>
  <c r="E97" i="16"/>
  <c r="I97" i="16" s="1"/>
  <c r="E96" i="16"/>
  <c r="I96" i="16" s="1"/>
  <c r="E95" i="16"/>
  <c r="I95" i="16" s="1"/>
  <c r="E94" i="16"/>
  <c r="I94" i="16" s="1"/>
  <c r="E93" i="16"/>
  <c r="H93" i="16" s="1"/>
  <c r="E92" i="16"/>
  <c r="H92" i="16" s="1"/>
  <c r="G91" i="16"/>
  <c r="D91" i="16"/>
  <c r="C91" i="16"/>
  <c r="E90" i="16"/>
  <c r="E89" i="16"/>
  <c r="I89" i="16" s="1"/>
  <c r="E88" i="16"/>
  <c r="E87" i="16"/>
  <c r="I87" i="16" s="1"/>
  <c r="G86" i="16"/>
  <c r="D86" i="16"/>
  <c r="C86" i="16"/>
  <c r="E85" i="16"/>
  <c r="E68" i="16"/>
  <c r="H68" i="16" s="1"/>
  <c r="E67" i="16"/>
  <c r="E66" i="16"/>
  <c r="I66" i="16" s="1"/>
  <c r="E65" i="16"/>
  <c r="E64" i="16"/>
  <c r="H64" i="16" s="1"/>
  <c r="E63" i="16"/>
  <c r="E62" i="16"/>
  <c r="E61" i="16"/>
  <c r="I61" i="16" s="1"/>
  <c r="G60" i="16"/>
  <c r="D60" i="16"/>
  <c r="C60" i="16"/>
  <c r="E54" i="16"/>
  <c r="E53" i="16"/>
  <c r="H53" i="16" s="1"/>
  <c r="E52" i="16"/>
  <c r="E51" i="16"/>
  <c r="H51" i="16" s="1"/>
  <c r="E50" i="16"/>
  <c r="E49" i="16"/>
  <c r="H49" i="16" s="1"/>
  <c r="E48" i="16"/>
  <c r="G47" i="16"/>
  <c r="D47" i="16"/>
  <c r="C47" i="16"/>
  <c r="C46" i="16" s="1"/>
  <c r="E45" i="16"/>
  <c r="I45" i="16" s="1"/>
  <c r="E44" i="16"/>
  <c r="I44" i="16" s="1"/>
  <c r="H43" i="16"/>
  <c r="E43" i="16"/>
  <c r="I43" i="16" s="1"/>
  <c r="E42" i="16"/>
  <c r="I42" i="16" s="1"/>
  <c r="E41" i="16"/>
  <c r="I41" i="16" s="1"/>
  <c r="G40" i="16"/>
  <c r="G36" i="16" s="1"/>
  <c r="D40" i="16"/>
  <c r="D36" i="16" s="1"/>
  <c r="C40" i="16"/>
  <c r="E39" i="16"/>
  <c r="I39" i="16" s="1"/>
  <c r="E38" i="16"/>
  <c r="G37" i="16"/>
  <c r="D37" i="16"/>
  <c r="C37" i="16"/>
  <c r="E33" i="16"/>
  <c r="G32" i="16"/>
  <c r="D32" i="16"/>
  <c r="C32" i="16"/>
  <c r="E30" i="16"/>
  <c r="I30" i="16" s="1"/>
  <c r="E29" i="16"/>
  <c r="H29" i="16" s="1"/>
  <c r="E28" i="16"/>
  <c r="I28" i="16" s="1"/>
  <c r="E27" i="16"/>
  <c r="I27" i="16" s="1"/>
  <c r="E26" i="16"/>
  <c r="I26" i="16" s="1"/>
  <c r="E25" i="16"/>
  <c r="I25" i="16" s="1"/>
  <c r="E24" i="16"/>
  <c r="I24" i="16" s="1"/>
  <c r="E23" i="16"/>
  <c r="H23" i="16" s="1"/>
  <c r="E22" i="16"/>
  <c r="I22" i="16" s="1"/>
  <c r="I21" i="16"/>
  <c r="E21" i="16"/>
  <c r="H21" i="16" s="1"/>
  <c r="E20" i="16"/>
  <c r="I20" i="16" s="1"/>
  <c r="E19" i="16"/>
  <c r="I19" i="16" s="1"/>
  <c r="H18" i="16"/>
  <c r="E18" i="16"/>
  <c r="I18" i="16" s="1"/>
  <c r="E17" i="16"/>
  <c r="I17" i="16" s="1"/>
  <c r="I16" i="16"/>
  <c r="H16" i="16"/>
  <c r="E16" i="16"/>
  <c r="E15" i="16"/>
  <c r="H15" i="16" s="1"/>
  <c r="G14" i="16"/>
  <c r="D14" i="16"/>
  <c r="C14" i="16"/>
  <c r="E11" i="16"/>
  <c r="E10" i="16"/>
  <c r="H10" i="16" s="1"/>
  <c r="E9" i="16"/>
  <c r="G8" i="16"/>
  <c r="D8" i="16"/>
  <c r="C8" i="16"/>
  <c r="E8" i="16" s="1"/>
  <c r="I8" i="16" s="1"/>
  <c r="E340" i="17"/>
  <c r="I340" i="17" s="1"/>
  <c r="E338" i="17"/>
  <c r="I338" i="17" s="1"/>
  <c r="E337" i="17"/>
  <c r="I337" i="17" s="1"/>
  <c r="E336" i="17"/>
  <c r="I336" i="17" s="1"/>
  <c r="G335" i="17"/>
  <c r="D335" i="17"/>
  <c r="C335" i="17"/>
  <c r="E335" i="17" s="1"/>
  <c r="E334" i="17"/>
  <c r="I334" i="17" s="1"/>
  <c r="E333" i="17"/>
  <c r="H333" i="17" s="1"/>
  <c r="E332" i="17"/>
  <c r="I332" i="17" s="1"/>
  <c r="E331" i="17"/>
  <c r="H331" i="17" s="1"/>
  <c r="E330" i="17"/>
  <c r="I330" i="17" s="1"/>
  <c r="E329" i="17"/>
  <c r="H329" i="17" s="1"/>
  <c r="E328" i="17"/>
  <c r="I328" i="17" s="1"/>
  <c r="E327" i="17"/>
  <c r="I327" i="17" s="1"/>
  <c r="E326" i="17"/>
  <c r="I326" i="17" s="1"/>
  <c r="G325" i="17"/>
  <c r="D325" i="17"/>
  <c r="D317" i="17" s="1"/>
  <c r="C325" i="17"/>
  <c r="E324" i="17"/>
  <c r="I324" i="17" s="1"/>
  <c r="E323" i="17"/>
  <c r="H322" i="17"/>
  <c r="E322" i="17"/>
  <c r="I322" i="17" s="1"/>
  <c r="E321" i="17"/>
  <c r="E320" i="17"/>
  <c r="I320" i="17" s="1"/>
  <c r="E319" i="17"/>
  <c r="H318" i="17"/>
  <c r="E318" i="17"/>
  <c r="I318" i="17" s="1"/>
  <c r="G317" i="17"/>
  <c r="E316" i="17"/>
  <c r="E315" i="17"/>
  <c r="I315" i="17" s="1"/>
  <c r="E314" i="17"/>
  <c r="E313" i="17"/>
  <c r="H313" i="17" s="1"/>
  <c r="G312" i="17"/>
  <c r="D312" i="17"/>
  <c r="C312" i="17"/>
  <c r="E312" i="17" s="1"/>
  <c r="E311" i="17"/>
  <c r="I311" i="17" s="1"/>
  <c r="H310" i="17"/>
  <c r="E310" i="17"/>
  <c r="I310" i="17" s="1"/>
  <c r="E309" i="17"/>
  <c r="E308" i="17"/>
  <c r="G307" i="17"/>
  <c r="H307" i="17" s="1"/>
  <c r="D307" i="17"/>
  <c r="D301" i="17" s="1"/>
  <c r="C307" i="17"/>
  <c r="E307" i="17" s="1"/>
  <c r="E306" i="17"/>
  <c r="I306" i="17" s="1"/>
  <c r="E305" i="17"/>
  <c r="H305" i="17" s="1"/>
  <c r="E304" i="17"/>
  <c r="I304" i="17" s="1"/>
  <c r="E303" i="17"/>
  <c r="I303" i="17" s="1"/>
  <c r="E302" i="17"/>
  <c r="I302" i="17" s="1"/>
  <c r="C301" i="17"/>
  <c r="E299" i="17"/>
  <c r="I299" i="17" s="1"/>
  <c r="E298" i="17"/>
  <c r="G297" i="17"/>
  <c r="D297" i="17"/>
  <c r="C297" i="17"/>
  <c r="I293" i="17"/>
  <c r="E293" i="17"/>
  <c r="H293" i="17" s="1"/>
  <c r="E292" i="17"/>
  <c r="I292" i="17" s="1"/>
  <c r="E291" i="17"/>
  <c r="I291" i="17" s="1"/>
  <c r="E290" i="17"/>
  <c r="I290" i="17" s="1"/>
  <c r="E289" i="17"/>
  <c r="H289" i="17" s="1"/>
  <c r="E288" i="17"/>
  <c r="I288" i="17" s="1"/>
  <c r="E287" i="17"/>
  <c r="I287" i="17" s="1"/>
  <c r="E286" i="17"/>
  <c r="I286" i="17" s="1"/>
  <c r="E284" i="17"/>
  <c r="H284" i="17" s="1"/>
  <c r="I283" i="17"/>
  <c r="E283" i="17"/>
  <c r="H283" i="17" s="1"/>
  <c r="E282" i="17"/>
  <c r="H282" i="17" s="1"/>
  <c r="E281" i="17"/>
  <c r="H281" i="17" s="1"/>
  <c r="E280" i="17"/>
  <c r="I280" i="17" s="1"/>
  <c r="G279" i="17"/>
  <c r="D279" i="17"/>
  <c r="C279" i="17"/>
  <c r="E279" i="17" s="1"/>
  <c r="E278" i="17"/>
  <c r="I278" i="17" s="1"/>
  <c r="E277" i="17"/>
  <c r="I277" i="17" s="1"/>
  <c r="E276" i="17"/>
  <c r="I276" i="17" s="1"/>
  <c r="E275" i="17"/>
  <c r="I275" i="17" s="1"/>
  <c r="E274" i="17"/>
  <c r="I274" i="17" s="1"/>
  <c r="E273" i="17"/>
  <c r="I273" i="17" s="1"/>
  <c r="G272" i="17"/>
  <c r="G271" i="17" s="1"/>
  <c r="D272" i="17"/>
  <c r="D271" i="17" s="1"/>
  <c r="C272" i="17"/>
  <c r="E270" i="17"/>
  <c r="H270" i="17" s="1"/>
  <c r="G269" i="17"/>
  <c r="D269" i="17"/>
  <c r="C269" i="17"/>
  <c r="E269" i="17" s="1"/>
  <c r="E268" i="17"/>
  <c r="I268" i="17" s="1"/>
  <c r="H267" i="17"/>
  <c r="E267" i="17"/>
  <c r="I267" i="17" s="1"/>
  <c r="E266" i="17"/>
  <c r="I266" i="17" s="1"/>
  <c r="G265" i="17"/>
  <c r="G263" i="17" s="1"/>
  <c r="G262" i="17" s="1"/>
  <c r="D265" i="17"/>
  <c r="D263" i="17" s="1"/>
  <c r="D262" i="17" s="1"/>
  <c r="C265" i="17"/>
  <c r="C263" i="17" s="1"/>
  <c r="E264" i="17"/>
  <c r="I264" i="17" s="1"/>
  <c r="E261" i="17"/>
  <c r="H261" i="17" s="1"/>
  <c r="E256" i="17"/>
  <c r="I255" i="17"/>
  <c r="E255" i="17"/>
  <c r="H255" i="17" s="1"/>
  <c r="G254" i="17"/>
  <c r="D254" i="17"/>
  <c r="C254" i="17"/>
  <c r="E254" i="17" s="1"/>
  <c r="I254" i="17" s="1"/>
  <c r="E253" i="17"/>
  <c r="I253" i="17" s="1"/>
  <c r="E252" i="17"/>
  <c r="I252" i="17" s="1"/>
  <c r="E251" i="17"/>
  <c r="I251" i="17" s="1"/>
  <c r="G250" i="17"/>
  <c r="G248" i="17" s="1"/>
  <c r="D250" i="17"/>
  <c r="E250" i="17" s="1"/>
  <c r="I250" i="17" s="1"/>
  <c r="C250" i="17"/>
  <c r="E249" i="17"/>
  <c r="I249" i="17" s="1"/>
  <c r="C248" i="17"/>
  <c r="E247" i="17"/>
  <c r="I247" i="17" s="1"/>
  <c r="E246" i="17"/>
  <c r="G245" i="17"/>
  <c r="D245" i="17"/>
  <c r="C245" i="17"/>
  <c r="E244" i="17"/>
  <c r="I244" i="17" s="1"/>
  <c r="E243" i="17"/>
  <c r="E242" i="17"/>
  <c r="H242" i="17" s="1"/>
  <c r="E241" i="17"/>
  <c r="G240" i="17"/>
  <c r="D240" i="17"/>
  <c r="C240" i="17"/>
  <c r="E240" i="17" s="1"/>
  <c r="E239" i="17"/>
  <c r="I239" i="17" s="1"/>
  <c r="E238" i="17"/>
  <c r="I238" i="17" s="1"/>
  <c r="H237" i="17"/>
  <c r="E237" i="17"/>
  <c r="I237" i="17" s="1"/>
  <c r="E236" i="17"/>
  <c r="I236" i="17" s="1"/>
  <c r="I235" i="17"/>
  <c r="H235" i="17"/>
  <c r="E235" i="17"/>
  <c r="E234" i="17"/>
  <c r="I234" i="17" s="1"/>
  <c r="E233" i="17"/>
  <c r="I233" i="17" s="1"/>
  <c r="E232" i="17"/>
  <c r="I232" i="17" s="1"/>
  <c r="E231" i="17"/>
  <c r="H231" i="17" s="1"/>
  <c r="G230" i="17"/>
  <c r="G229" i="17" s="1"/>
  <c r="D230" i="17"/>
  <c r="D229" i="17" s="1"/>
  <c r="C230" i="17"/>
  <c r="C229" i="17" s="1"/>
  <c r="E228" i="17"/>
  <c r="I228" i="17" s="1"/>
  <c r="G227" i="17"/>
  <c r="D227" i="17"/>
  <c r="C227" i="17"/>
  <c r="E226" i="17"/>
  <c r="E225" i="17"/>
  <c r="H225" i="17" s="1"/>
  <c r="E224" i="17"/>
  <c r="E223" i="17"/>
  <c r="I223" i="17" s="1"/>
  <c r="E222" i="17"/>
  <c r="G221" i="17"/>
  <c r="D221" i="17"/>
  <c r="D220" i="17" s="1"/>
  <c r="C221" i="17"/>
  <c r="E217" i="17"/>
  <c r="E216" i="17"/>
  <c r="H216" i="17" s="1"/>
  <c r="G214" i="17"/>
  <c r="D214" i="17"/>
  <c r="C214" i="17"/>
  <c r="E214" i="17" s="1"/>
  <c r="I214" i="17" s="1"/>
  <c r="E213" i="17"/>
  <c r="I213" i="17" s="1"/>
  <c r="E212" i="17"/>
  <c r="H212" i="17" s="1"/>
  <c r="E211" i="17"/>
  <c r="I211" i="17" s="1"/>
  <c r="E210" i="17"/>
  <c r="H210" i="17" s="1"/>
  <c r="E209" i="17"/>
  <c r="I209" i="17" s="1"/>
  <c r="E208" i="17"/>
  <c r="H208" i="17" s="1"/>
  <c r="G207" i="17"/>
  <c r="D207" i="17"/>
  <c r="C207" i="17"/>
  <c r="E206" i="17"/>
  <c r="I206" i="17" s="1"/>
  <c r="E205" i="17"/>
  <c r="I205" i="17" s="1"/>
  <c r="G204" i="17"/>
  <c r="D204" i="17"/>
  <c r="C204" i="17"/>
  <c r="E203" i="17"/>
  <c r="I203" i="17" s="1"/>
  <c r="E202" i="17"/>
  <c r="E201" i="17"/>
  <c r="I201" i="17" s="1"/>
  <c r="E200" i="17"/>
  <c r="G199" i="17"/>
  <c r="D199" i="17"/>
  <c r="C199" i="17"/>
  <c r="E198" i="17"/>
  <c r="I198" i="17" s="1"/>
  <c r="E197" i="17"/>
  <c r="G196" i="17"/>
  <c r="D196" i="17"/>
  <c r="C196" i="17"/>
  <c r="E195" i="17"/>
  <c r="I195" i="17" s="1"/>
  <c r="E194" i="17"/>
  <c r="I194" i="17" s="1"/>
  <c r="G193" i="17"/>
  <c r="D193" i="17"/>
  <c r="C193" i="17"/>
  <c r="E192" i="17"/>
  <c r="I192" i="17" s="1"/>
  <c r="E191" i="17"/>
  <c r="I191" i="17" s="1"/>
  <c r="E190" i="17"/>
  <c r="I190" i="17" s="1"/>
  <c r="G189" i="17"/>
  <c r="D189" i="17"/>
  <c r="C189" i="17"/>
  <c r="E188" i="17"/>
  <c r="I188" i="17" s="1"/>
  <c r="E187" i="17"/>
  <c r="G186" i="17"/>
  <c r="D186" i="17"/>
  <c r="C186" i="17"/>
  <c r="E185" i="17"/>
  <c r="H185" i="17" s="1"/>
  <c r="E184" i="17"/>
  <c r="E183" i="17"/>
  <c r="H183" i="17" s="1"/>
  <c r="G182" i="17"/>
  <c r="D182" i="17"/>
  <c r="C182" i="17"/>
  <c r="E181" i="17"/>
  <c r="I181" i="17" s="1"/>
  <c r="E180" i="17"/>
  <c r="I180" i="17" s="1"/>
  <c r="E179" i="17"/>
  <c r="I179" i="17" s="1"/>
  <c r="I178" i="17"/>
  <c r="E178" i="17"/>
  <c r="H178" i="17" s="1"/>
  <c r="E177" i="17"/>
  <c r="I177" i="17" s="1"/>
  <c r="E176" i="17"/>
  <c r="I176" i="17" s="1"/>
  <c r="E175" i="17"/>
  <c r="I175" i="17" s="1"/>
  <c r="E174" i="17"/>
  <c r="H174" i="17" s="1"/>
  <c r="E173" i="17"/>
  <c r="I173" i="17" s="1"/>
  <c r="E171" i="17"/>
  <c r="I171" i="17" s="1"/>
  <c r="E170" i="17"/>
  <c r="I170" i="17" s="1"/>
  <c r="E169" i="17"/>
  <c r="I169" i="17" s="1"/>
  <c r="E168" i="17"/>
  <c r="I168" i="17" s="1"/>
  <c r="E167" i="17"/>
  <c r="I167" i="17" s="1"/>
  <c r="E166" i="17"/>
  <c r="I166" i="17" s="1"/>
  <c r="E165" i="17"/>
  <c r="I165" i="17" s="1"/>
  <c r="G164" i="17"/>
  <c r="D164" i="17"/>
  <c r="C164" i="17"/>
  <c r="G163" i="17"/>
  <c r="D163" i="17"/>
  <c r="C163" i="17"/>
  <c r="E162" i="17"/>
  <c r="H162" i="17" s="1"/>
  <c r="E161" i="17"/>
  <c r="E160" i="17"/>
  <c r="I160" i="17" s="1"/>
  <c r="E159" i="17"/>
  <c r="E158" i="17"/>
  <c r="H158" i="17" s="1"/>
  <c r="E157" i="17"/>
  <c r="E156" i="17"/>
  <c r="H156" i="17" s="1"/>
  <c r="E155" i="17"/>
  <c r="G154" i="17"/>
  <c r="D154" i="17"/>
  <c r="C154" i="17"/>
  <c r="G153" i="17"/>
  <c r="D153" i="17"/>
  <c r="E153" i="17" s="1"/>
  <c r="C153" i="17"/>
  <c r="E152" i="17"/>
  <c r="I152" i="17" s="1"/>
  <c r="E151" i="17"/>
  <c r="I151" i="17" s="1"/>
  <c r="E150" i="17"/>
  <c r="I150" i="17" s="1"/>
  <c r="E149" i="17"/>
  <c r="I149" i="17" s="1"/>
  <c r="G148" i="17"/>
  <c r="D148" i="17"/>
  <c r="C148" i="17"/>
  <c r="E147" i="17"/>
  <c r="E146" i="17"/>
  <c r="I146" i="17" s="1"/>
  <c r="E145" i="17"/>
  <c r="E144" i="17"/>
  <c r="I144" i="17" s="1"/>
  <c r="E143" i="17"/>
  <c r="E142" i="17"/>
  <c r="I142" i="17" s="1"/>
  <c r="E141" i="17"/>
  <c r="E140" i="17"/>
  <c r="I140" i="17" s="1"/>
  <c r="G139" i="17"/>
  <c r="D139" i="17"/>
  <c r="D135" i="17" s="1"/>
  <c r="C139" i="17"/>
  <c r="E138" i="17"/>
  <c r="H137" i="17"/>
  <c r="E137" i="17"/>
  <c r="I137" i="17" s="1"/>
  <c r="E136" i="17"/>
  <c r="E134" i="17"/>
  <c r="I134" i="17" s="1"/>
  <c r="E133" i="17"/>
  <c r="I133" i="17" s="1"/>
  <c r="H132" i="17"/>
  <c r="E132" i="17"/>
  <c r="I132" i="17" s="1"/>
  <c r="E131" i="17"/>
  <c r="I131" i="17" s="1"/>
  <c r="E130" i="17"/>
  <c r="I130" i="17" s="1"/>
  <c r="E129" i="17"/>
  <c r="I129" i="17" s="1"/>
  <c r="I128" i="17"/>
  <c r="H128" i="17"/>
  <c r="E128" i="17"/>
  <c r="G127" i="17"/>
  <c r="D127" i="17"/>
  <c r="C127" i="17"/>
  <c r="E127" i="17" s="1"/>
  <c r="E126" i="17"/>
  <c r="I126" i="17" s="1"/>
  <c r="E125" i="17"/>
  <c r="I125" i="17" s="1"/>
  <c r="G124" i="17"/>
  <c r="D124" i="17"/>
  <c r="C124" i="17"/>
  <c r="E123" i="17"/>
  <c r="I123" i="17" s="1"/>
  <c r="E122" i="17"/>
  <c r="E121" i="17"/>
  <c r="I121" i="17" s="1"/>
  <c r="E120" i="17"/>
  <c r="E119" i="17"/>
  <c r="I119" i="17" s="1"/>
  <c r="E118" i="17"/>
  <c r="E117" i="17"/>
  <c r="I117" i="17" s="1"/>
  <c r="E116" i="17"/>
  <c r="G115" i="17"/>
  <c r="D115" i="17"/>
  <c r="C115" i="17"/>
  <c r="E114" i="17"/>
  <c r="H114" i="17" s="1"/>
  <c r="E113" i="17"/>
  <c r="E110" i="17"/>
  <c r="I110" i="17" s="1"/>
  <c r="E108" i="17"/>
  <c r="I108" i="17" s="1"/>
  <c r="G107" i="17"/>
  <c r="D107" i="17"/>
  <c r="C107" i="17"/>
  <c r="E107" i="17" s="1"/>
  <c r="E106" i="17"/>
  <c r="E105" i="17"/>
  <c r="I105" i="17" s="1"/>
  <c r="E104" i="17"/>
  <c r="E103" i="17"/>
  <c r="I103" i="17" s="1"/>
  <c r="E102" i="17"/>
  <c r="E100" i="17"/>
  <c r="I100" i="17" s="1"/>
  <c r="E99" i="17"/>
  <c r="E98" i="17"/>
  <c r="H98" i="17" s="1"/>
  <c r="E97" i="17"/>
  <c r="E96" i="17"/>
  <c r="H96" i="17" s="1"/>
  <c r="E95" i="17"/>
  <c r="E94" i="17"/>
  <c r="I94" i="17" s="1"/>
  <c r="E93" i="17"/>
  <c r="E92" i="17"/>
  <c r="I92" i="17" s="1"/>
  <c r="G91" i="17"/>
  <c r="D91" i="17"/>
  <c r="C91" i="17"/>
  <c r="E90" i="17"/>
  <c r="E89" i="17"/>
  <c r="H89" i="17" s="1"/>
  <c r="E88" i="17"/>
  <c r="E87" i="17"/>
  <c r="H87" i="17" s="1"/>
  <c r="G86" i="17"/>
  <c r="D86" i="17"/>
  <c r="C86" i="17"/>
  <c r="E85" i="17"/>
  <c r="H85" i="17" s="1"/>
  <c r="E68" i="17"/>
  <c r="I68" i="17" s="1"/>
  <c r="E67" i="17"/>
  <c r="I67" i="17" s="1"/>
  <c r="I66" i="17"/>
  <c r="E66" i="17"/>
  <c r="H66" i="17" s="1"/>
  <c r="E65" i="17"/>
  <c r="H65" i="17" s="1"/>
  <c r="E64" i="17"/>
  <c r="I64" i="17" s="1"/>
  <c r="I63" i="17"/>
  <c r="E63" i="17"/>
  <c r="H63" i="17" s="1"/>
  <c r="E62" i="17"/>
  <c r="I62" i="17" s="1"/>
  <c r="E61" i="17"/>
  <c r="H61" i="17" s="1"/>
  <c r="G60" i="17"/>
  <c r="D60" i="17"/>
  <c r="C60" i="17"/>
  <c r="E60" i="17" s="1"/>
  <c r="E54" i="17"/>
  <c r="I54" i="17" s="1"/>
  <c r="E53" i="17"/>
  <c r="I53" i="17" s="1"/>
  <c r="E52" i="17"/>
  <c r="I52" i="17" s="1"/>
  <c r="E51" i="17"/>
  <c r="I51" i="17" s="1"/>
  <c r="E50" i="17"/>
  <c r="I50" i="17" s="1"/>
  <c r="E49" i="17"/>
  <c r="I49" i="17" s="1"/>
  <c r="H48" i="17"/>
  <c r="E48" i="17"/>
  <c r="I48" i="17" s="1"/>
  <c r="G47" i="17"/>
  <c r="D47" i="17"/>
  <c r="D46" i="17" s="1"/>
  <c r="C47" i="17"/>
  <c r="G46" i="17"/>
  <c r="E45" i="17"/>
  <c r="I45" i="17" s="1"/>
  <c r="E44" i="17"/>
  <c r="E43" i="17"/>
  <c r="H43" i="17" s="1"/>
  <c r="E42" i="17"/>
  <c r="E41" i="17"/>
  <c r="H41" i="17" s="1"/>
  <c r="G40" i="17"/>
  <c r="D40" i="17"/>
  <c r="C40" i="17"/>
  <c r="E40" i="17" s="1"/>
  <c r="E39" i="17"/>
  <c r="I39" i="17" s="1"/>
  <c r="E38" i="17"/>
  <c r="I38" i="17" s="1"/>
  <c r="G37" i="17"/>
  <c r="D37" i="17"/>
  <c r="C37" i="17"/>
  <c r="E37" i="17" s="1"/>
  <c r="G36" i="17"/>
  <c r="E33" i="17"/>
  <c r="I33" i="17" s="1"/>
  <c r="G32" i="17"/>
  <c r="D32" i="17"/>
  <c r="C32" i="17"/>
  <c r="E30" i="17"/>
  <c r="I30" i="17" s="1"/>
  <c r="E29" i="17"/>
  <c r="E28" i="17"/>
  <c r="I28" i="17" s="1"/>
  <c r="E27" i="17"/>
  <c r="E26" i="17"/>
  <c r="I26" i="17" s="1"/>
  <c r="E25" i="17"/>
  <c r="E24" i="17"/>
  <c r="I24" i="17" s="1"/>
  <c r="E23" i="17"/>
  <c r="E22" i="17"/>
  <c r="I22" i="17" s="1"/>
  <c r="E21" i="17"/>
  <c r="E20" i="17"/>
  <c r="I20" i="17" s="1"/>
  <c r="E19" i="17"/>
  <c r="E18" i="17"/>
  <c r="I18" i="17" s="1"/>
  <c r="E17" i="17"/>
  <c r="E16" i="17"/>
  <c r="I16" i="17" s="1"/>
  <c r="E15" i="17"/>
  <c r="G14" i="17"/>
  <c r="D14" i="17"/>
  <c r="C14" i="17"/>
  <c r="E11" i="17"/>
  <c r="I11" i="17" s="1"/>
  <c r="E10" i="17"/>
  <c r="I10" i="17" s="1"/>
  <c r="E9" i="17"/>
  <c r="I9" i="17" s="1"/>
  <c r="G8" i="17"/>
  <c r="D8" i="17"/>
  <c r="C8" i="17"/>
  <c r="E340" i="18"/>
  <c r="I340" i="18" s="1"/>
  <c r="E338" i="18"/>
  <c r="E337" i="18"/>
  <c r="I337" i="18" s="1"/>
  <c r="E336" i="18"/>
  <c r="G335" i="18"/>
  <c r="D335" i="18"/>
  <c r="C335" i="18"/>
  <c r="E335" i="18" s="1"/>
  <c r="E334" i="18"/>
  <c r="I334" i="18" s="1"/>
  <c r="E333" i="18"/>
  <c r="E332" i="18"/>
  <c r="I332" i="18" s="1"/>
  <c r="E331" i="18"/>
  <c r="H330" i="18"/>
  <c r="E330" i="18"/>
  <c r="I330" i="18" s="1"/>
  <c r="E329" i="18"/>
  <c r="E328" i="18"/>
  <c r="H328" i="18" s="1"/>
  <c r="E327" i="18"/>
  <c r="E326" i="18"/>
  <c r="H326" i="18" s="1"/>
  <c r="G325" i="18"/>
  <c r="G317" i="18" s="1"/>
  <c r="D325" i="18"/>
  <c r="D317" i="18" s="1"/>
  <c r="D300" i="18" s="1"/>
  <c r="O31" i="5" s="1"/>
  <c r="C325" i="18"/>
  <c r="E324" i="18"/>
  <c r="I324" i="18" s="1"/>
  <c r="E323" i="18"/>
  <c r="I323" i="18" s="1"/>
  <c r="E322" i="18"/>
  <c r="I322" i="18" s="1"/>
  <c r="E321" i="18"/>
  <c r="I321" i="18" s="1"/>
  <c r="E320" i="18"/>
  <c r="I320" i="18" s="1"/>
  <c r="I319" i="18"/>
  <c r="E319" i="18"/>
  <c r="H319" i="18" s="1"/>
  <c r="E318" i="18"/>
  <c r="I318" i="18" s="1"/>
  <c r="C317" i="18"/>
  <c r="E316" i="18"/>
  <c r="I316" i="18" s="1"/>
  <c r="I315" i="18"/>
  <c r="E315" i="18"/>
  <c r="H315" i="18" s="1"/>
  <c r="E314" i="18"/>
  <c r="I314" i="18" s="1"/>
  <c r="E313" i="18"/>
  <c r="I313" i="18" s="1"/>
  <c r="G312" i="18"/>
  <c r="D312" i="18"/>
  <c r="C312" i="18"/>
  <c r="E311" i="18"/>
  <c r="H310" i="18"/>
  <c r="E310" i="18"/>
  <c r="I310" i="18" s="1"/>
  <c r="E309" i="18"/>
  <c r="E308" i="18"/>
  <c r="G307" i="18"/>
  <c r="G301" i="18" s="1"/>
  <c r="D307" i="18"/>
  <c r="C307" i="18"/>
  <c r="E306" i="18"/>
  <c r="H306" i="18" s="1"/>
  <c r="E305" i="18"/>
  <c r="E304" i="18"/>
  <c r="H304" i="18" s="1"/>
  <c r="E303" i="18"/>
  <c r="E302" i="18"/>
  <c r="H302" i="18" s="1"/>
  <c r="D301" i="18"/>
  <c r="E299" i="18"/>
  <c r="I299" i="18" s="1"/>
  <c r="E298" i="18"/>
  <c r="I298" i="18" s="1"/>
  <c r="G297" i="18"/>
  <c r="D297" i="18"/>
  <c r="C297" i="18"/>
  <c r="E293" i="18"/>
  <c r="I293" i="18" s="1"/>
  <c r="E292" i="18"/>
  <c r="E291" i="18"/>
  <c r="I291" i="18" s="1"/>
  <c r="E290" i="18"/>
  <c r="E289" i="18"/>
  <c r="I289" i="18" s="1"/>
  <c r="E288" i="18"/>
  <c r="E287" i="18"/>
  <c r="I287" i="18" s="1"/>
  <c r="E286" i="18"/>
  <c r="E284" i="18"/>
  <c r="I284" i="18" s="1"/>
  <c r="E283" i="18"/>
  <c r="E282" i="18"/>
  <c r="I282" i="18" s="1"/>
  <c r="E281" i="18"/>
  <c r="E280" i="18"/>
  <c r="I280" i="18" s="1"/>
  <c r="G279" i="18"/>
  <c r="D279" i="18"/>
  <c r="C279" i="18"/>
  <c r="E278" i="18"/>
  <c r="E277" i="18"/>
  <c r="H277" i="18" s="1"/>
  <c r="E276" i="18"/>
  <c r="E275" i="18"/>
  <c r="I275" i="18" s="1"/>
  <c r="E274" i="18"/>
  <c r="E273" i="18"/>
  <c r="H273" i="18" s="1"/>
  <c r="G272" i="18"/>
  <c r="G271" i="18" s="1"/>
  <c r="D272" i="18"/>
  <c r="C272" i="18"/>
  <c r="C271" i="18" s="1"/>
  <c r="D271" i="18"/>
  <c r="E270" i="18"/>
  <c r="I270" i="18" s="1"/>
  <c r="G269" i="18"/>
  <c r="D269" i="18"/>
  <c r="C269" i="18"/>
  <c r="E268" i="18"/>
  <c r="E267" i="18"/>
  <c r="I267" i="18" s="1"/>
  <c r="E266" i="18"/>
  <c r="G265" i="18"/>
  <c r="D265" i="18"/>
  <c r="D263" i="18" s="1"/>
  <c r="D262" i="18" s="1"/>
  <c r="C265" i="18"/>
  <c r="E264" i="18"/>
  <c r="I264" i="18" s="1"/>
  <c r="G263" i="18"/>
  <c r="E261" i="18"/>
  <c r="I261" i="18" s="1"/>
  <c r="E256" i="18"/>
  <c r="I256" i="18" s="1"/>
  <c r="E255" i="18"/>
  <c r="I255" i="18" s="1"/>
  <c r="G254" i="18"/>
  <c r="D254" i="18"/>
  <c r="C254" i="18"/>
  <c r="E253" i="18"/>
  <c r="E252" i="18"/>
  <c r="I252" i="18" s="1"/>
  <c r="E251" i="18"/>
  <c r="G250" i="18"/>
  <c r="G248" i="18" s="1"/>
  <c r="D250" i="18"/>
  <c r="D248" i="18" s="1"/>
  <c r="C250" i="18"/>
  <c r="E249" i="18"/>
  <c r="I249" i="18" s="1"/>
  <c r="E247" i="18"/>
  <c r="I247" i="18" s="1"/>
  <c r="H246" i="18"/>
  <c r="E246" i="18"/>
  <c r="I246" i="18" s="1"/>
  <c r="G245" i="18"/>
  <c r="D245" i="18"/>
  <c r="C245" i="18"/>
  <c r="E244" i="18"/>
  <c r="I244" i="18" s="1"/>
  <c r="H243" i="18"/>
  <c r="E243" i="18"/>
  <c r="I243" i="18" s="1"/>
  <c r="E242" i="18"/>
  <c r="I242" i="18" s="1"/>
  <c r="E241" i="18"/>
  <c r="I241" i="18" s="1"/>
  <c r="G240" i="18"/>
  <c r="D240" i="18"/>
  <c r="C240" i="18"/>
  <c r="E239" i="18"/>
  <c r="I239" i="18" s="1"/>
  <c r="E238" i="18"/>
  <c r="E237" i="18"/>
  <c r="H237" i="18" s="1"/>
  <c r="E236" i="18"/>
  <c r="E235" i="18"/>
  <c r="I235" i="18" s="1"/>
  <c r="E234" i="18"/>
  <c r="E233" i="18"/>
  <c r="I233" i="18" s="1"/>
  <c r="E232" i="18"/>
  <c r="E231" i="18"/>
  <c r="I231" i="18" s="1"/>
  <c r="G230" i="18"/>
  <c r="D230" i="18"/>
  <c r="D229" i="18" s="1"/>
  <c r="C230" i="18"/>
  <c r="C229" i="18" s="1"/>
  <c r="E228" i="18"/>
  <c r="I228" i="18" s="1"/>
  <c r="G227" i="18"/>
  <c r="D227" i="18"/>
  <c r="C227" i="18"/>
  <c r="E227" i="18" s="1"/>
  <c r="I227" i="18" s="1"/>
  <c r="E226" i="18"/>
  <c r="I226" i="18" s="1"/>
  <c r="E225" i="18"/>
  <c r="I225" i="18" s="1"/>
  <c r="H224" i="18"/>
  <c r="E224" i="18"/>
  <c r="I224" i="18" s="1"/>
  <c r="E223" i="18"/>
  <c r="I223" i="18" s="1"/>
  <c r="E222" i="18"/>
  <c r="I222" i="18" s="1"/>
  <c r="G221" i="18"/>
  <c r="D221" i="18"/>
  <c r="D220" i="18" s="1"/>
  <c r="C221" i="18"/>
  <c r="E217" i="18"/>
  <c r="I217" i="18" s="1"/>
  <c r="H216" i="18"/>
  <c r="E216" i="18"/>
  <c r="I216" i="18" s="1"/>
  <c r="G214" i="18"/>
  <c r="D214" i="18"/>
  <c r="C214" i="18"/>
  <c r="E213" i="18"/>
  <c r="E212" i="18"/>
  <c r="I212" i="18" s="1"/>
  <c r="E211" i="18"/>
  <c r="E210" i="18"/>
  <c r="I210" i="18" s="1"/>
  <c r="E209" i="18"/>
  <c r="E208" i="18"/>
  <c r="I208" i="18" s="1"/>
  <c r="G207" i="18"/>
  <c r="D207" i="18"/>
  <c r="C207" i="18"/>
  <c r="E206" i="18"/>
  <c r="I205" i="18"/>
  <c r="E205" i="18"/>
  <c r="H205" i="18" s="1"/>
  <c r="G204" i="18"/>
  <c r="D204" i="18"/>
  <c r="C204" i="18"/>
  <c r="E204" i="18" s="1"/>
  <c r="E203" i="18"/>
  <c r="I203" i="18" s="1"/>
  <c r="E202" i="18"/>
  <c r="H202" i="18" s="1"/>
  <c r="E201" i="18"/>
  <c r="I201" i="18" s="1"/>
  <c r="E200" i="18"/>
  <c r="I200" i="18" s="1"/>
  <c r="G199" i="18"/>
  <c r="D199" i="18"/>
  <c r="E199" i="18" s="1"/>
  <c r="C199" i="18"/>
  <c r="E198" i="18"/>
  <c r="I198" i="18" s="1"/>
  <c r="E197" i="18"/>
  <c r="I197" i="18" s="1"/>
  <c r="G196" i="18"/>
  <c r="D196" i="18"/>
  <c r="C196" i="18"/>
  <c r="E196" i="18" s="1"/>
  <c r="I195" i="18"/>
  <c r="E195" i="18"/>
  <c r="H195" i="18" s="1"/>
  <c r="E194" i="18"/>
  <c r="G193" i="18"/>
  <c r="D193" i="18"/>
  <c r="C193" i="18"/>
  <c r="I192" i="18"/>
  <c r="E192" i="18"/>
  <c r="H192" i="18" s="1"/>
  <c r="E191" i="18"/>
  <c r="E190" i="18"/>
  <c r="I190" i="18" s="1"/>
  <c r="G189" i="18"/>
  <c r="E189" i="18"/>
  <c r="D189" i="18"/>
  <c r="C189" i="18"/>
  <c r="E188" i="18"/>
  <c r="I188" i="18" s="1"/>
  <c r="E187" i="18"/>
  <c r="I187" i="18" s="1"/>
  <c r="G186" i="18"/>
  <c r="D186" i="18"/>
  <c r="C186" i="18"/>
  <c r="E185" i="18"/>
  <c r="H185" i="18" s="1"/>
  <c r="E184" i="18"/>
  <c r="I184" i="18" s="1"/>
  <c r="E183" i="18"/>
  <c r="H183" i="18" s="1"/>
  <c r="G182" i="18"/>
  <c r="D182" i="18"/>
  <c r="C182" i="18"/>
  <c r="E182" i="18" s="1"/>
  <c r="H182" i="18" s="1"/>
  <c r="E181" i="18"/>
  <c r="E180" i="18"/>
  <c r="I180" i="18" s="1"/>
  <c r="E179" i="18"/>
  <c r="E178" i="18"/>
  <c r="I178" i="18" s="1"/>
  <c r="E177" i="18"/>
  <c r="E176" i="18"/>
  <c r="I176" i="18" s="1"/>
  <c r="E175" i="18"/>
  <c r="E174" i="18"/>
  <c r="I174" i="18" s="1"/>
  <c r="E173" i="18"/>
  <c r="E171" i="18"/>
  <c r="H171" i="18" s="1"/>
  <c r="E170" i="18"/>
  <c r="E169" i="18"/>
  <c r="I169" i="18" s="1"/>
  <c r="E168" i="18"/>
  <c r="I167" i="18"/>
  <c r="E167" i="18"/>
  <c r="H167" i="18" s="1"/>
  <c r="E166" i="18"/>
  <c r="E165" i="18"/>
  <c r="H165" i="18" s="1"/>
  <c r="G164" i="18"/>
  <c r="E164" i="18"/>
  <c r="D164" i="18"/>
  <c r="C164" i="18"/>
  <c r="G163" i="18"/>
  <c r="D163" i="18"/>
  <c r="C163" i="18"/>
  <c r="E162" i="18"/>
  <c r="I162" i="18" s="1"/>
  <c r="E161" i="18"/>
  <c r="I161" i="18" s="1"/>
  <c r="E160" i="18"/>
  <c r="I160" i="18" s="1"/>
  <c r="E159" i="18"/>
  <c r="I159" i="18" s="1"/>
  <c r="E158" i="18"/>
  <c r="I158" i="18" s="1"/>
  <c r="E157" i="18"/>
  <c r="I157" i="18" s="1"/>
  <c r="E156" i="18"/>
  <c r="H156" i="18" s="1"/>
  <c r="E155" i="18"/>
  <c r="I155" i="18" s="1"/>
  <c r="G154" i="18"/>
  <c r="D154" i="18"/>
  <c r="C154" i="18"/>
  <c r="G153" i="18"/>
  <c r="D153" i="18"/>
  <c r="C153" i="18"/>
  <c r="E153" i="18" s="1"/>
  <c r="I152" i="18"/>
  <c r="H152" i="18"/>
  <c r="E152" i="18"/>
  <c r="E151" i="18"/>
  <c r="E150" i="18"/>
  <c r="H150" i="18" s="1"/>
  <c r="E149" i="18"/>
  <c r="G148" i="18"/>
  <c r="D148" i="18"/>
  <c r="C148" i="18"/>
  <c r="E148" i="18" s="1"/>
  <c r="I148" i="18" s="1"/>
  <c r="E147" i="18"/>
  <c r="I147" i="18" s="1"/>
  <c r="E146" i="18"/>
  <c r="I146" i="18" s="1"/>
  <c r="E145" i="18"/>
  <c r="H145" i="18" s="1"/>
  <c r="E144" i="18"/>
  <c r="I144" i="18" s="1"/>
  <c r="E143" i="18"/>
  <c r="I143" i="18" s="1"/>
  <c r="E142" i="18"/>
  <c r="I142" i="18" s="1"/>
  <c r="E141" i="18"/>
  <c r="H141" i="18" s="1"/>
  <c r="E140" i="18"/>
  <c r="I140" i="18" s="1"/>
  <c r="G139" i="18"/>
  <c r="D139" i="18"/>
  <c r="D135" i="18" s="1"/>
  <c r="C139" i="18"/>
  <c r="C135" i="18" s="1"/>
  <c r="H138" i="18"/>
  <c r="E138" i="18"/>
  <c r="I138" i="18" s="1"/>
  <c r="E137" i="18"/>
  <c r="I137" i="18" s="1"/>
  <c r="E136" i="18"/>
  <c r="I136" i="18" s="1"/>
  <c r="G135" i="18"/>
  <c r="E134" i="18"/>
  <c r="I134" i="18" s="1"/>
  <c r="E133" i="18"/>
  <c r="E132" i="18"/>
  <c r="I132" i="18" s="1"/>
  <c r="E131" i="18"/>
  <c r="E130" i="18"/>
  <c r="I130" i="18" s="1"/>
  <c r="E129" i="18"/>
  <c r="E128" i="18"/>
  <c r="I128" i="18" s="1"/>
  <c r="G127" i="18"/>
  <c r="D127" i="18"/>
  <c r="C127" i="18"/>
  <c r="E126" i="18"/>
  <c r="E125" i="18"/>
  <c r="I125" i="18" s="1"/>
  <c r="G124" i="18"/>
  <c r="D124" i="18"/>
  <c r="C124" i="18"/>
  <c r="E124" i="18" s="1"/>
  <c r="H123" i="18"/>
  <c r="E123" i="18"/>
  <c r="I123" i="18" s="1"/>
  <c r="E122" i="18"/>
  <c r="H122" i="18" s="1"/>
  <c r="E121" i="18"/>
  <c r="I121" i="18" s="1"/>
  <c r="E120" i="18"/>
  <c r="I120" i="18" s="1"/>
  <c r="E119" i="18"/>
  <c r="I119" i="18" s="1"/>
  <c r="I118" i="18"/>
  <c r="E118" i="18"/>
  <c r="H118" i="18" s="1"/>
  <c r="E117" i="18"/>
  <c r="I117" i="18" s="1"/>
  <c r="E116" i="18"/>
  <c r="I116" i="18" s="1"/>
  <c r="G115" i="18"/>
  <c r="D115" i="18"/>
  <c r="C115" i="18"/>
  <c r="E115" i="18" s="1"/>
  <c r="E114" i="18"/>
  <c r="I114" i="18" s="1"/>
  <c r="H113" i="18"/>
  <c r="E113" i="18"/>
  <c r="I113" i="18" s="1"/>
  <c r="E110" i="18"/>
  <c r="H110" i="18" s="1"/>
  <c r="E108" i="18"/>
  <c r="G107" i="18"/>
  <c r="D107" i="18"/>
  <c r="C107" i="18"/>
  <c r="E107" i="18" s="1"/>
  <c r="I107" i="18" s="1"/>
  <c r="I106" i="18"/>
  <c r="E106" i="18"/>
  <c r="H106" i="18" s="1"/>
  <c r="E105" i="18"/>
  <c r="H105" i="18" s="1"/>
  <c r="E104" i="18"/>
  <c r="H104" i="18" s="1"/>
  <c r="E103" i="18"/>
  <c r="H103" i="18" s="1"/>
  <c r="E102" i="18"/>
  <c r="I102" i="18" s="1"/>
  <c r="E100" i="18"/>
  <c r="I100" i="18" s="1"/>
  <c r="E99" i="18"/>
  <c r="I99" i="18" s="1"/>
  <c r="E98" i="18"/>
  <c r="I98" i="18" s="1"/>
  <c r="E97" i="18"/>
  <c r="I97" i="18" s="1"/>
  <c r="E96" i="18"/>
  <c r="I96" i="18" s="1"/>
  <c r="E95" i="18"/>
  <c r="I95" i="18" s="1"/>
  <c r="E94" i="18"/>
  <c r="I94" i="18" s="1"/>
  <c r="E93" i="18"/>
  <c r="I93" i="18" s="1"/>
  <c r="E92" i="18"/>
  <c r="I92" i="18" s="1"/>
  <c r="G91" i="18"/>
  <c r="D91" i="18"/>
  <c r="C91" i="18"/>
  <c r="E90" i="18"/>
  <c r="I90" i="18" s="1"/>
  <c r="E89" i="18"/>
  <c r="I89" i="18" s="1"/>
  <c r="E88" i="18"/>
  <c r="I88" i="18" s="1"/>
  <c r="E87" i="18"/>
  <c r="I87" i="18" s="1"/>
  <c r="G86" i="18"/>
  <c r="D86" i="18"/>
  <c r="C86" i="18"/>
  <c r="E85" i="18"/>
  <c r="E68" i="18"/>
  <c r="I68" i="18" s="1"/>
  <c r="E67" i="18"/>
  <c r="E66" i="18"/>
  <c r="I66" i="18" s="1"/>
  <c r="E65" i="18"/>
  <c r="E64" i="18"/>
  <c r="I64" i="18" s="1"/>
  <c r="E63" i="18"/>
  <c r="E62" i="18"/>
  <c r="I62" i="18" s="1"/>
  <c r="E61" i="18"/>
  <c r="G60" i="18"/>
  <c r="D60" i="18"/>
  <c r="C60" i="18"/>
  <c r="E54" i="18"/>
  <c r="I54" i="18" s="1"/>
  <c r="E53" i="18"/>
  <c r="E52" i="18"/>
  <c r="I52" i="18" s="1"/>
  <c r="E51" i="18"/>
  <c r="I51" i="18" s="1"/>
  <c r="E50" i="18"/>
  <c r="I50" i="18" s="1"/>
  <c r="E49" i="18"/>
  <c r="I49" i="18" s="1"/>
  <c r="H48" i="18"/>
  <c r="E48" i="18"/>
  <c r="I48" i="18" s="1"/>
  <c r="G47" i="18"/>
  <c r="D47" i="18"/>
  <c r="D46" i="18" s="1"/>
  <c r="C47" i="18"/>
  <c r="E47" i="18" s="1"/>
  <c r="E45" i="18"/>
  <c r="H45" i="18" s="1"/>
  <c r="E44" i="18"/>
  <c r="I44" i="18" s="1"/>
  <c r="E43" i="18"/>
  <c r="H43" i="18" s="1"/>
  <c r="E42" i="18"/>
  <c r="I42" i="18" s="1"/>
  <c r="E41" i="18"/>
  <c r="H41" i="18" s="1"/>
  <c r="G40" i="18"/>
  <c r="D40" i="18"/>
  <c r="C40" i="18"/>
  <c r="E40" i="18" s="1"/>
  <c r="E39" i="18"/>
  <c r="I39" i="18" s="1"/>
  <c r="E38" i="18"/>
  <c r="I38" i="18" s="1"/>
  <c r="G37" i="18"/>
  <c r="D37" i="18"/>
  <c r="C37" i="18"/>
  <c r="C36" i="18" s="1"/>
  <c r="I33" i="18"/>
  <c r="E33" i="18"/>
  <c r="H33" i="18" s="1"/>
  <c r="G32" i="18"/>
  <c r="D32" i="18"/>
  <c r="E32" i="18" s="1"/>
  <c r="C32" i="18"/>
  <c r="E30" i="18"/>
  <c r="E29" i="18"/>
  <c r="H29" i="18" s="1"/>
  <c r="E28" i="18"/>
  <c r="E27" i="18"/>
  <c r="H27" i="18" s="1"/>
  <c r="E26" i="18"/>
  <c r="E25" i="18"/>
  <c r="H25" i="18" s="1"/>
  <c r="E24" i="18"/>
  <c r="E23" i="18"/>
  <c r="H23" i="18" s="1"/>
  <c r="E22" i="18"/>
  <c r="E21" i="18"/>
  <c r="H21" i="18" s="1"/>
  <c r="E20" i="18"/>
  <c r="E19" i="18"/>
  <c r="H19" i="18" s="1"/>
  <c r="E18" i="18"/>
  <c r="E17" i="18"/>
  <c r="H17" i="18" s="1"/>
  <c r="E16" i="18"/>
  <c r="E15" i="18"/>
  <c r="H15" i="18" s="1"/>
  <c r="G14" i="18"/>
  <c r="D14" i="18"/>
  <c r="C14" i="18"/>
  <c r="E14" i="18" s="1"/>
  <c r="I14" i="18" s="1"/>
  <c r="E11" i="18"/>
  <c r="I11" i="18" s="1"/>
  <c r="E10" i="18"/>
  <c r="I10" i="18" s="1"/>
  <c r="E9" i="18"/>
  <c r="I9" i="18" s="1"/>
  <c r="G8" i="18"/>
  <c r="D8" i="18"/>
  <c r="C8" i="18"/>
  <c r="E8" i="18" s="1"/>
  <c r="E340" i="19"/>
  <c r="E338" i="19"/>
  <c r="H338" i="19" s="1"/>
  <c r="E337" i="19"/>
  <c r="E336" i="19"/>
  <c r="H336" i="19" s="1"/>
  <c r="G335" i="19"/>
  <c r="D335" i="19"/>
  <c r="C335" i="19"/>
  <c r="E334" i="19"/>
  <c r="H334" i="19" s="1"/>
  <c r="E333" i="19"/>
  <c r="H333" i="19" s="1"/>
  <c r="E332" i="19"/>
  <c r="H332" i="19" s="1"/>
  <c r="E331" i="19"/>
  <c r="I331" i="19" s="1"/>
  <c r="E330" i="19"/>
  <c r="H330" i="19" s="1"/>
  <c r="E329" i="19"/>
  <c r="I329" i="19" s="1"/>
  <c r="E328" i="19"/>
  <c r="H328" i="19" s="1"/>
  <c r="E327" i="19"/>
  <c r="I327" i="19" s="1"/>
  <c r="E326" i="19"/>
  <c r="H326" i="19" s="1"/>
  <c r="G325" i="19"/>
  <c r="D325" i="19"/>
  <c r="D317" i="19" s="1"/>
  <c r="C325" i="19"/>
  <c r="E324" i="19"/>
  <c r="I324" i="19" s="1"/>
  <c r="E323" i="19"/>
  <c r="I323" i="19" s="1"/>
  <c r="E322" i="19"/>
  <c r="I322" i="19" s="1"/>
  <c r="E321" i="19"/>
  <c r="I321" i="19" s="1"/>
  <c r="E320" i="19"/>
  <c r="I320" i="19" s="1"/>
  <c r="E319" i="19"/>
  <c r="I319" i="19" s="1"/>
  <c r="E318" i="19"/>
  <c r="I318" i="19" s="1"/>
  <c r="G317" i="19"/>
  <c r="E316" i="19"/>
  <c r="I316" i="19" s="1"/>
  <c r="E315" i="19"/>
  <c r="I315" i="19" s="1"/>
  <c r="E314" i="19"/>
  <c r="I314" i="19" s="1"/>
  <c r="E313" i="19"/>
  <c r="I313" i="19" s="1"/>
  <c r="G312" i="19"/>
  <c r="D312" i="19"/>
  <c r="C312" i="19"/>
  <c r="E311" i="19"/>
  <c r="H311" i="19" s="1"/>
  <c r="E310" i="19"/>
  <c r="E309" i="19"/>
  <c r="E308" i="19"/>
  <c r="G307" i="19"/>
  <c r="D307" i="19"/>
  <c r="D301" i="19" s="1"/>
  <c r="C307" i="19"/>
  <c r="E306" i="19"/>
  <c r="H306" i="19" s="1"/>
  <c r="E305" i="19"/>
  <c r="I305" i="19" s="1"/>
  <c r="E304" i="19"/>
  <c r="H304" i="19" s="1"/>
  <c r="E303" i="19"/>
  <c r="I303" i="19" s="1"/>
  <c r="E302" i="19"/>
  <c r="I302" i="19" s="1"/>
  <c r="G301" i="19"/>
  <c r="E299" i="19"/>
  <c r="I299" i="19" s="1"/>
  <c r="E298" i="19"/>
  <c r="I298" i="19" s="1"/>
  <c r="G297" i="19"/>
  <c r="D297" i="19"/>
  <c r="C297" i="19"/>
  <c r="E297" i="19" s="1"/>
  <c r="E293" i="19"/>
  <c r="E292" i="19"/>
  <c r="H292" i="19" s="1"/>
  <c r="E291" i="19"/>
  <c r="E290" i="19"/>
  <c r="H290" i="19" s="1"/>
  <c r="E289" i="19"/>
  <c r="E288" i="19"/>
  <c r="H288" i="19" s="1"/>
  <c r="E287" i="19"/>
  <c r="E286" i="19"/>
  <c r="H286" i="19" s="1"/>
  <c r="E284" i="19"/>
  <c r="E283" i="19"/>
  <c r="H283" i="19" s="1"/>
  <c r="E282" i="19"/>
  <c r="E281" i="19"/>
  <c r="H281" i="19" s="1"/>
  <c r="E280" i="19"/>
  <c r="G279" i="19"/>
  <c r="D279" i="19"/>
  <c r="C279" i="19"/>
  <c r="E278" i="19"/>
  <c r="I278" i="19" s="1"/>
  <c r="I277" i="19"/>
  <c r="E277" i="19"/>
  <c r="H277" i="19" s="1"/>
  <c r="I276" i="19"/>
  <c r="E276" i="19"/>
  <c r="H276" i="19" s="1"/>
  <c r="E275" i="19"/>
  <c r="H275" i="19" s="1"/>
  <c r="E274" i="19"/>
  <c r="I274" i="19" s="1"/>
  <c r="E273" i="19"/>
  <c r="H273" i="19" s="1"/>
  <c r="G272" i="19"/>
  <c r="D272" i="19"/>
  <c r="D271" i="19" s="1"/>
  <c r="C272" i="19"/>
  <c r="C271" i="19" s="1"/>
  <c r="G271" i="19"/>
  <c r="E270" i="19"/>
  <c r="I270" i="19" s="1"/>
  <c r="G269" i="19"/>
  <c r="D269" i="19"/>
  <c r="C269" i="19"/>
  <c r="E268" i="19"/>
  <c r="H268" i="19" s="1"/>
  <c r="E267" i="19"/>
  <c r="E266" i="19"/>
  <c r="H266" i="19" s="1"/>
  <c r="G265" i="19"/>
  <c r="G263" i="19" s="1"/>
  <c r="D265" i="19"/>
  <c r="D263" i="19" s="1"/>
  <c r="C265" i="19"/>
  <c r="E265" i="19" s="1"/>
  <c r="E264" i="19"/>
  <c r="I264" i="19" s="1"/>
  <c r="E261" i="19"/>
  <c r="I261" i="19" s="1"/>
  <c r="E256" i="19"/>
  <c r="I256" i="19" s="1"/>
  <c r="E255" i="19"/>
  <c r="I255" i="19" s="1"/>
  <c r="G254" i="19"/>
  <c r="D254" i="19"/>
  <c r="C254" i="19"/>
  <c r="E254" i="19" s="1"/>
  <c r="E253" i="19"/>
  <c r="H253" i="19" s="1"/>
  <c r="E252" i="19"/>
  <c r="E251" i="19"/>
  <c r="H251" i="19" s="1"/>
  <c r="G250" i="19"/>
  <c r="D250" i="19"/>
  <c r="C250" i="19"/>
  <c r="C248" i="19" s="1"/>
  <c r="E249" i="19"/>
  <c r="I249" i="19" s="1"/>
  <c r="E247" i="19"/>
  <c r="I247" i="19" s="1"/>
  <c r="E246" i="19"/>
  <c r="I246" i="19" s="1"/>
  <c r="G245" i="19"/>
  <c r="D245" i="19"/>
  <c r="C245" i="19"/>
  <c r="E244" i="19"/>
  <c r="I244" i="19" s="1"/>
  <c r="E243" i="19"/>
  <c r="I243" i="19" s="1"/>
  <c r="E242" i="19"/>
  <c r="I242" i="19" s="1"/>
  <c r="E241" i="19"/>
  <c r="I241" i="19" s="1"/>
  <c r="G240" i="19"/>
  <c r="D240" i="19"/>
  <c r="C240" i="19"/>
  <c r="E240" i="19" s="1"/>
  <c r="E239" i="19"/>
  <c r="E238" i="19"/>
  <c r="H238" i="19" s="1"/>
  <c r="E237" i="19"/>
  <c r="E236" i="19"/>
  <c r="H236" i="19" s="1"/>
  <c r="E235" i="19"/>
  <c r="E234" i="19"/>
  <c r="H234" i="19" s="1"/>
  <c r="E233" i="19"/>
  <c r="E232" i="19"/>
  <c r="H232" i="19" s="1"/>
  <c r="E231" i="19"/>
  <c r="G230" i="19"/>
  <c r="G229" i="19" s="1"/>
  <c r="D230" i="19"/>
  <c r="C230" i="19"/>
  <c r="C229" i="19" s="1"/>
  <c r="E229" i="19" s="1"/>
  <c r="D229" i="19"/>
  <c r="E228" i="19"/>
  <c r="I228" i="19" s="1"/>
  <c r="G227" i="19"/>
  <c r="D227" i="19"/>
  <c r="D220" i="19" s="1"/>
  <c r="C227" i="19"/>
  <c r="E226" i="19"/>
  <c r="I226" i="19" s="1"/>
  <c r="E225" i="19"/>
  <c r="I225" i="19" s="1"/>
  <c r="E224" i="19"/>
  <c r="I224" i="19" s="1"/>
  <c r="E223" i="19"/>
  <c r="I223" i="19" s="1"/>
  <c r="E222" i="19"/>
  <c r="I222" i="19" s="1"/>
  <c r="G221" i="19"/>
  <c r="D221" i="19"/>
  <c r="C221" i="19"/>
  <c r="E217" i="19"/>
  <c r="I217" i="19" s="1"/>
  <c r="E216" i="19"/>
  <c r="I216" i="19" s="1"/>
  <c r="G214" i="19"/>
  <c r="D214" i="19"/>
  <c r="C214" i="19"/>
  <c r="E213" i="19"/>
  <c r="H213" i="19" s="1"/>
  <c r="E212" i="19"/>
  <c r="E211" i="19"/>
  <c r="H211" i="19" s="1"/>
  <c r="E210" i="19"/>
  <c r="E209" i="19"/>
  <c r="H209" i="19" s="1"/>
  <c r="E208" i="19"/>
  <c r="G207" i="19"/>
  <c r="D207" i="19"/>
  <c r="C207" i="19"/>
  <c r="E207" i="19" s="1"/>
  <c r="I207" i="19" s="1"/>
  <c r="H206" i="19"/>
  <c r="E206" i="19"/>
  <c r="I206" i="19" s="1"/>
  <c r="E205" i="19"/>
  <c r="H205" i="19" s="1"/>
  <c r="G204" i="19"/>
  <c r="D204" i="19"/>
  <c r="C204" i="19"/>
  <c r="E204" i="19" s="1"/>
  <c r="E203" i="19"/>
  <c r="I203" i="19" s="1"/>
  <c r="E202" i="19"/>
  <c r="I202" i="19" s="1"/>
  <c r="H201" i="19"/>
  <c r="E201" i="19"/>
  <c r="I201" i="19" s="1"/>
  <c r="E200" i="19"/>
  <c r="I200" i="19" s="1"/>
  <c r="G199" i="19"/>
  <c r="D199" i="19"/>
  <c r="C199" i="19"/>
  <c r="E198" i="19"/>
  <c r="I198" i="19" s="1"/>
  <c r="E197" i="19"/>
  <c r="I197" i="19" s="1"/>
  <c r="G196" i="19"/>
  <c r="D196" i="19"/>
  <c r="C196" i="19"/>
  <c r="E195" i="19"/>
  <c r="E194" i="19"/>
  <c r="H194" i="19" s="1"/>
  <c r="D193" i="19"/>
  <c r="C193" i="19"/>
  <c r="E193" i="19" s="1"/>
  <c r="E192" i="19"/>
  <c r="H192" i="19" s="1"/>
  <c r="E191" i="19"/>
  <c r="I191" i="19" s="1"/>
  <c r="E190" i="19"/>
  <c r="H190" i="19" s="1"/>
  <c r="G189" i="19"/>
  <c r="D189" i="19"/>
  <c r="C189" i="19"/>
  <c r="E188" i="19"/>
  <c r="I188" i="19" s="1"/>
  <c r="E187" i="19"/>
  <c r="H187" i="19" s="1"/>
  <c r="G186" i="19"/>
  <c r="D186" i="19"/>
  <c r="C186" i="19"/>
  <c r="E185" i="19"/>
  <c r="I185" i="19" s="1"/>
  <c r="E184" i="19"/>
  <c r="I184" i="19" s="1"/>
  <c r="E183" i="19"/>
  <c r="I183" i="19" s="1"/>
  <c r="G182" i="19"/>
  <c r="D182" i="19"/>
  <c r="C182" i="19"/>
  <c r="E181" i="19"/>
  <c r="H181" i="19" s="1"/>
  <c r="E180" i="19"/>
  <c r="E179" i="19"/>
  <c r="H179" i="19" s="1"/>
  <c r="E178" i="19"/>
  <c r="E177" i="19"/>
  <c r="H177" i="19" s="1"/>
  <c r="E176" i="19"/>
  <c r="E175" i="19"/>
  <c r="H175" i="19" s="1"/>
  <c r="E174" i="19"/>
  <c r="E173" i="19"/>
  <c r="H173" i="19" s="1"/>
  <c r="E171" i="19"/>
  <c r="H171" i="19" s="1"/>
  <c r="E170" i="19"/>
  <c r="H170" i="19" s="1"/>
  <c r="E169" i="19"/>
  <c r="I169" i="19" s="1"/>
  <c r="E168" i="19"/>
  <c r="I168" i="19" s="1"/>
  <c r="E167" i="19"/>
  <c r="H167" i="19" s="1"/>
  <c r="E166" i="19"/>
  <c r="I166" i="19" s="1"/>
  <c r="E165" i="19"/>
  <c r="H165" i="19" s="1"/>
  <c r="G164" i="19"/>
  <c r="D164" i="19"/>
  <c r="C164" i="19"/>
  <c r="E164" i="19" s="1"/>
  <c r="I164" i="19" s="1"/>
  <c r="G163" i="19"/>
  <c r="D163" i="19"/>
  <c r="C163" i="19"/>
  <c r="E162" i="19"/>
  <c r="I162" i="19" s="1"/>
  <c r="E161" i="19"/>
  <c r="I161" i="19" s="1"/>
  <c r="E160" i="19"/>
  <c r="H160" i="19" s="1"/>
  <c r="E159" i="19"/>
  <c r="I159" i="19" s="1"/>
  <c r="E158" i="19"/>
  <c r="I158" i="19" s="1"/>
  <c r="E157" i="19"/>
  <c r="I157" i="19" s="1"/>
  <c r="E156" i="19"/>
  <c r="I156" i="19" s="1"/>
  <c r="E155" i="19"/>
  <c r="I155" i="19" s="1"/>
  <c r="G154" i="19"/>
  <c r="D154" i="19"/>
  <c r="C154" i="19"/>
  <c r="E154" i="19" s="1"/>
  <c r="G153" i="19"/>
  <c r="D153" i="19"/>
  <c r="C153" i="19"/>
  <c r="E152" i="19"/>
  <c r="H152" i="19" s="1"/>
  <c r="E151" i="19"/>
  <c r="I151" i="19" s="1"/>
  <c r="E150" i="19"/>
  <c r="H150" i="19" s="1"/>
  <c r="E149" i="19"/>
  <c r="I149" i="19" s="1"/>
  <c r="G148" i="19"/>
  <c r="D148" i="19"/>
  <c r="C148" i="19"/>
  <c r="E148" i="19" s="1"/>
  <c r="E147" i="19"/>
  <c r="I147" i="19" s="1"/>
  <c r="E146" i="19"/>
  <c r="I146" i="19" s="1"/>
  <c r="E145" i="19"/>
  <c r="I145" i="19" s="1"/>
  <c r="E144" i="19"/>
  <c r="I144" i="19" s="1"/>
  <c r="E143" i="19"/>
  <c r="I143" i="19" s="1"/>
  <c r="E142" i="19"/>
  <c r="I142" i="19" s="1"/>
  <c r="E141" i="19"/>
  <c r="I141" i="19" s="1"/>
  <c r="E140" i="19"/>
  <c r="I140" i="19" s="1"/>
  <c r="G139" i="19"/>
  <c r="G135" i="19" s="1"/>
  <c r="D139" i="19"/>
  <c r="C139" i="19"/>
  <c r="E138" i="19"/>
  <c r="I138" i="19" s="1"/>
  <c r="E137" i="19"/>
  <c r="I137" i="19" s="1"/>
  <c r="E136" i="19"/>
  <c r="I136" i="19" s="1"/>
  <c r="C135" i="19"/>
  <c r="E134" i="19"/>
  <c r="E133" i="19"/>
  <c r="H133" i="19" s="1"/>
  <c r="E132" i="19"/>
  <c r="E131" i="19"/>
  <c r="H131" i="19" s="1"/>
  <c r="E130" i="19"/>
  <c r="E129" i="19"/>
  <c r="H129" i="19" s="1"/>
  <c r="E128" i="19"/>
  <c r="G127" i="19"/>
  <c r="D127" i="19"/>
  <c r="C127" i="19"/>
  <c r="E126" i="19"/>
  <c r="I126" i="19" s="1"/>
  <c r="E125" i="19"/>
  <c r="H125" i="19" s="1"/>
  <c r="G124" i="19"/>
  <c r="D124" i="19"/>
  <c r="C124" i="19"/>
  <c r="E124" i="19" s="1"/>
  <c r="E123" i="19"/>
  <c r="I123" i="19" s="1"/>
  <c r="E122" i="19"/>
  <c r="I122" i="19" s="1"/>
  <c r="E121" i="19"/>
  <c r="I121" i="19" s="1"/>
  <c r="E120" i="19"/>
  <c r="I120" i="19" s="1"/>
  <c r="E119" i="19"/>
  <c r="I119" i="19" s="1"/>
  <c r="E118" i="19"/>
  <c r="H118" i="19" s="1"/>
  <c r="E117" i="19"/>
  <c r="I117" i="19" s="1"/>
  <c r="E116" i="19"/>
  <c r="I116" i="19" s="1"/>
  <c r="G115" i="19"/>
  <c r="D115" i="19"/>
  <c r="C115" i="19"/>
  <c r="E114" i="19"/>
  <c r="I114" i="19" s="1"/>
  <c r="E113" i="19"/>
  <c r="I113" i="19" s="1"/>
  <c r="E110" i="19"/>
  <c r="I110" i="19" s="1"/>
  <c r="E108" i="19"/>
  <c r="I108" i="19" s="1"/>
  <c r="G107" i="19"/>
  <c r="D107" i="19"/>
  <c r="C107" i="19"/>
  <c r="E106" i="19"/>
  <c r="I106" i="19" s="1"/>
  <c r="E105" i="19"/>
  <c r="I105" i="19" s="1"/>
  <c r="E104" i="19"/>
  <c r="I104" i="19" s="1"/>
  <c r="E103" i="19"/>
  <c r="I103" i="19" s="1"/>
  <c r="E102" i="19"/>
  <c r="I102" i="19" s="1"/>
  <c r="E100" i="19"/>
  <c r="I100" i="19" s="1"/>
  <c r="E99" i="19"/>
  <c r="I99" i="19" s="1"/>
  <c r="E98" i="19"/>
  <c r="I98" i="19" s="1"/>
  <c r="E97" i="19"/>
  <c r="I97" i="19" s="1"/>
  <c r="E96" i="19"/>
  <c r="I96" i="19" s="1"/>
  <c r="E95" i="19"/>
  <c r="I95" i="19" s="1"/>
  <c r="E94" i="19"/>
  <c r="I94" i="19" s="1"/>
  <c r="E93" i="19"/>
  <c r="I93" i="19" s="1"/>
  <c r="E92" i="19"/>
  <c r="I92" i="19" s="1"/>
  <c r="G91" i="19"/>
  <c r="D91" i="19"/>
  <c r="C91" i="19"/>
  <c r="E90" i="19"/>
  <c r="I90" i="19" s="1"/>
  <c r="E89" i="19"/>
  <c r="H89" i="19" s="1"/>
  <c r="E88" i="19"/>
  <c r="I88" i="19" s="1"/>
  <c r="E87" i="19"/>
  <c r="I87" i="19" s="1"/>
  <c r="G86" i="19"/>
  <c r="D86" i="19"/>
  <c r="C86" i="19"/>
  <c r="E85" i="19"/>
  <c r="H85" i="19" s="1"/>
  <c r="E68" i="19"/>
  <c r="E67" i="19"/>
  <c r="H67" i="19" s="1"/>
  <c r="E66" i="19"/>
  <c r="E65" i="19"/>
  <c r="H65" i="19" s="1"/>
  <c r="E64" i="19"/>
  <c r="E63" i="19"/>
  <c r="H63" i="19" s="1"/>
  <c r="E62" i="19"/>
  <c r="E61" i="19"/>
  <c r="H61" i="19" s="1"/>
  <c r="G60" i="19"/>
  <c r="D60" i="19"/>
  <c r="C60" i="19"/>
  <c r="E60" i="19" s="1"/>
  <c r="E54" i="19"/>
  <c r="H54" i="19" s="1"/>
  <c r="E53" i="19"/>
  <c r="I53" i="19" s="1"/>
  <c r="I52" i="19"/>
  <c r="E52" i="19"/>
  <c r="H52" i="19" s="1"/>
  <c r="E51" i="19"/>
  <c r="I51" i="19" s="1"/>
  <c r="E50" i="19"/>
  <c r="H50" i="19" s="1"/>
  <c r="E49" i="19"/>
  <c r="I49" i="19" s="1"/>
  <c r="E48" i="19"/>
  <c r="H48" i="19" s="1"/>
  <c r="G47" i="19"/>
  <c r="G46" i="19" s="1"/>
  <c r="D47" i="19"/>
  <c r="C47" i="19"/>
  <c r="E47" i="19" s="1"/>
  <c r="I47" i="19" s="1"/>
  <c r="D46" i="19"/>
  <c r="E45" i="19"/>
  <c r="I45" i="19" s="1"/>
  <c r="E44" i="19"/>
  <c r="I44" i="19" s="1"/>
  <c r="E43" i="19"/>
  <c r="I43" i="19" s="1"/>
  <c r="E42" i="19"/>
  <c r="I42" i="19" s="1"/>
  <c r="E41" i="19"/>
  <c r="I41" i="19" s="1"/>
  <c r="G40" i="19"/>
  <c r="D40" i="19"/>
  <c r="C40" i="19"/>
  <c r="E39" i="19"/>
  <c r="I39" i="19" s="1"/>
  <c r="E38" i="19"/>
  <c r="G37" i="19"/>
  <c r="G36" i="19" s="1"/>
  <c r="D37" i="19"/>
  <c r="D36" i="19" s="1"/>
  <c r="C37" i="19"/>
  <c r="E33" i="19"/>
  <c r="G32" i="19"/>
  <c r="D32" i="19"/>
  <c r="C32" i="19"/>
  <c r="E32" i="19" s="1"/>
  <c r="E30" i="19"/>
  <c r="I30" i="19" s="1"/>
  <c r="E29" i="19"/>
  <c r="I29" i="19" s="1"/>
  <c r="E28" i="19"/>
  <c r="I28" i="19" s="1"/>
  <c r="E27" i="19"/>
  <c r="I27" i="19" s="1"/>
  <c r="E26" i="19"/>
  <c r="I26" i="19" s="1"/>
  <c r="E25" i="19"/>
  <c r="I25" i="19" s="1"/>
  <c r="E24" i="19"/>
  <c r="I24" i="19" s="1"/>
  <c r="E23" i="19"/>
  <c r="I23" i="19" s="1"/>
  <c r="E22" i="19"/>
  <c r="I22" i="19" s="1"/>
  <c r="E21" i="19"/>
  <c r="H21" i="19" s="1"/>
  <c r="E20" i="19"/>
  <c r="I20" i="19" s="1"/>
  <c r="E19" i="19"/>
  <c r="I19" i="19" s="1"/>
  <c r="E18" i="19"/>
  <c r="I18" i="19" s="1"/>
  <c r="E17" i="19"/>
  <c r="I17" i="19" s="1"/>
  <c r="E16" i="19"/>
  <c r="I16" i="19" s="1"/>
  <c r="E15" i="19"/>
  <c r="I15" i="19" s="1"/>
  <c r="G14" i="19"/>
  <c r="D14" i="19"/>
  <c r="C14" i="19"/>
  <c r="E11" i="19"/>
  <c r="I11" i="19" s="1"/>
  <c r="E10" i="19"/>
  <c r="I10" i="19" s="1"/>
  <c r="E9" i="19"/>
  <c r="I9" i="19" s="1"/>
  <c r="G8" i="19"/>
  <c r="D8" i="19"/>
  <c r="C8" i="19"/>
  <c r="E340" i="20"/>
  <c r="I340" i="20" s="1"/>
  <c r="E338" i="20"/>
  <c r="I338" i="20" s="1"/>
  <c r="E337" i="20"/>
  <c r="I337" i="20" s="1"/>
  <c r="E336" i="20"/>
  <c r="I336" i="20" s="1"/>
  <c r="C335" i="20"/>
  <c r="E335" i="20" s="1"/>
  <c r="E334" i="20"/>
  <c r="I334" i="20" s="1"/>
  <c r="E333" i="20"/>
  <c r="I333" i="20" s="1"/>
  <c r="E332" i="20"/>
  <c r="I332" i="20" s="1"/>
  <c r="E331" i="20"/>
  <c r="I331" i="20" s="1"/>
  <c r="E330" i="20"/>
  <c r="I330" i="20" s="1"/>
  <c r="E329" i="20"/>
  <c r="I329" i="20" s="1"/>
  <c r="E328" i="20"/>
  <c r="I328" i="20" s="1"/>
  <c r="E327" i="20"/>
  <c r="I327" i="20" s="1"/>
  <c r="E326" i="20"/>
  <c r="I326" i="20" s="1"/>
  <c r="C325" i="20"/>
  <c r="E324" i="20"/>
  <c r="H324" i="20" s="1"/>
  <c r="E323" i="20"/>
  <c r="E322" i="20"/>
  <c r="H322" i="20" s="1"/>
  <c r="E321" i="20"/>
  <c r="E320" i="20"/>
  <c r="H320" i="20" s="1"/>
  <c r="E319" i="20"/>
  <c r="E318" i="20"/>
  <c r="H318" i="20" s="1"/>
  <c r="E316" i="20"/>
  <c r="I316" i="20" s="1"/>
  <c r="E315" i="20"/>
  <c r="I315" i="20" s="1"/>
  <c r="E314" i="20"/>
  <c r="I314" i="20" s="1"/>
  <c r="E313" i="20"/>
  <c r="I313" i="20" s="1"/>
  <c r="C312" i="20"/>
  <c r="E312" i="20" s="1"/>
  <c r="E311" i="20"/>
  <c r="I311" i="20" s="1"/>
  <c r="E310" i="20"/>
  <c r="I310" i="20" s="1"/>
  <c r="E309" i="20"/>
  <c r="E308" i="20"/>
  <c r="C307" i="20"/>
  <c r="E307" i="20" s="1"/>
  <c r="E306" i="20"/>
  <c r="I306" i="20" s="1"/>
  <c r="E305" i="20"/>
  <c r="I305" i="20" s="1"/>
  <c r="E304" i="20"/>
  <c r="I304" i="20" s="1"/>
  <c r="E303" i="20"/>
  <c r="I303" i="20" s="1"/>
  <c r="E302" i="20"/>
  <c r="H302" i="20" s="1"/>
  <c r="E299" i="20"/>
  <c r="I299" i="20" s="1"/>
  <c r="E298" i="20"/>
  <c r="I298" i="20" s="1"/>
  <c r="C297" i="20"/>
  <c r="E297" i="20" s="1"/>
  <c r="I297" i="20" s="1"/>
  <c r="E293" i="20"/>
  <c r="I293" i="20" s="1"/>
  <c r="E292" i="20"/>
  <c r="I292" i="20" s="1"/>
  <c r="E291" i="20"/>
  <c r="I291" i="20" s="1"/>
  <c r="E290" i="20"/>
  <c r="I290" i="20" s="1"/>
  <c r="E289" i="20"/>
  <c r="I289" i="20" s="1"/>
  <c r="E288" i="20"/>
  <c r="I288" i="20" s="1"/>
  <c r="E287" i="20"/>
  <c r="I287" i="20" s="1"/>
  <c r="E286" i="20"/>
  <c r="I286" i="20" s="1"/>
  <c r="E284" i="20"/>
  <c r="I284" i="20" s="1"/>
  <c r="E283" i="20"/>
  <c r="I283" i="20" s="1"/>
  <c r="E282" i="20"/>
  <c r="I282" i="20" s="1"/>
  <c r="E281" i="20"/>
  <c r="I281" i="20" s="1"/>
  <c r="E280" i="20"/>
  <c r="H280" i="20" s="1"/>
  <c r="C279" i="20"/>
  <c r="E278" i="20"/>
  <c r="I278" i="20" s="1"/>
  <c r="E277" i="20"/>
  <c r="I277" i="20" s="1"/>
  <c r="E276" i="20"/>
  <c r="I276" i="20" s="1"/>
  <c r="E275" i="20"/>
  <c r="I275" i="20" s="1"/>
  <c r="E274" i="20"/>
  <c r="I274" i="20" s="1"/>
  <c r="E273" i="20"/>
  <c r="I273" i="20" s="1"/>
  <c r="C272" i="20"/>
  <c r="E270" i="20"/>
  <c r="I270" i="20" s="1"/>
  <c r="C269" i="20"/>
  <c r="E269" i="20" s="1"/>
  <c r="E268" i="20"/>
  <c r="H268" i="20" s="1"/>
  <c r="E267" i="20"/>
  <c r="I267" i="20" s="1"/>
  <c r="E266" i="20"/>
  <c r="I266" i="20" s="1"/>
  <c r="C265" i="20"/>
  <c r="C263" i="20" s="1"/>
  <c r="E264" i="20"/>
  <c r="I264" i="20" s="1"/>
  <c r="E261" i="20"/>
  <c r="I261" i="20" s="1"/>
  <c r="E256" i="20"/>
  <c r="I256" i="20" s="1"/>
  <c r="E255" i="20"/>
  <c r="I255" i="20" s="1"/>
  <c r="C254" i="20"/>
  <c r="E254" i="20" s="1"/>
  <c r="E253" i="20"/>
  <c r="I253" i="20" s="1"/>
  <c r="E252" i="20"/>
  <c r="I252" i="20" s="1"/>
  <c r="E251" i="20"/>
  <c r="I251" i="20" s="1"/>
  <c r="C250" i="20"/>
  <c r="C248" i="20" s="1"/>
  <c r="E248" i="20" s="1"/>
  <c r="E249" i="20"/>
  <c r="I249" i="20" s="1"/>
  <c r="E247" i="20"/>
  <c r="H247" i="20" s="1"/>
  <c r="E246" i="20"/>
  <c r="C245" i="20"/>
  <c r="E245" i="20" s="1"/>
  <c r="E244" i="20"/>
  <c r="I244" i="20" s="1"/>
  <c r="E243" i="20"/>
  <c r="I243" i="20" s="1"/>
  <c r="E242" i="20"/>
  <c r="I242" i="20" s="1"/>
  <c r="E241" i="20"/>
  <c r="I241" i="20" s="1"/>
  <c r="C240" i="20"/>
  <c r="E240" i="20" s="1"/>
  <c r="E239" i="20"/>
  <c r="I239" i="20" s="1"/>
  <c r="E238" i="20"/>
  <c r="I238" i="20" s="1"/>
  <c r="E237" i="20"/>
  <c r="I237" i="20" s="1"/>
  <c r="E236" i="20"/>
  <c r="I236" i="20" s="1"/>
  <c r="E235" i="20"/>
  <c r="I235" i="20" s="1"/>
  <c r="E234" i="20"/>
  <c r="I234" i="20" s="1"/>
  <c r="E233" i="20"/>
  <c r="I233" i="20" s="1"/>
  <c r="E232" i="20"/>
  <c r="I232" i="20" s="1"/>
  <c r="E231" i="20"/>
  <c r="I231" i="20" s="1"/>
  <c r="C230" i="20"/>
  <c r="E230" i="20" s="1"/>
  <c r="E228" i="20"/>
  <c r="I228" i="20" s="1"/>
  <c r="C227" i="20"/>
  <c r="E227" i="20" s="1"/>
  <c r="I227" i="20" s="1"/>
  <c r="E226" i="20"/>
  <c r="I226" i="20" s="1"/>
  <c r="E225" i="20"/>
  <c r="I225" i="20" s="1"/>
  <c r="E224" i="20"/>
  <c r="I224" i="20" s="1"/>
  <c r="E223" i="20"/>
  <c r="I223" i="20" s="1"/>
  <c r="E222" i="20"/>
  <c r="I222" i="20" s="1"/>
  <c r="C221" i="20"/>
  <c r="E221" i="20" s="1"/>
  <c r="I221" i="20" s="1"/>
  <c r="E217" i="20"/>
  <c r="H217" i="20" s="1"/>
  <c r="E216" i="20"/>
  <c r="I216" i="20" s="1"/>
  <c r="C214" i="20"/>
  <c r="E214" i="20" s="1"/>
  <c r="E213" i="20"/>
  <c r="I213" i="20" s="1"/>
  <c r="E212" i="20"/>
  <c r="I212" i="20" s="1"/>
  <c r="E211" i="20"/>
  <c r="I211" i="20" s="1"/>
  <c r="E210" i="20"/>
  <c r="I210" i="20" s="1"/>
  <c r="E209" i="20"/>
  <c r="I209" i="20" s="1"/>
  <c r="E208" i="20"/>
  <c r="I208" i="20" s="1"/>
  <c r="C207" i="20"/>
  <c r="E206" i="20"/>
  <c r="I206" i="20" s="1"/>
  <c r="E205" i="20"/>
  <c r="I205" i="20" s="1"/>
  <c r="C204" i="20"/>
  <c r="E204" i="20" s="1"/>
  <c r="E203" i="20"/>
  <c r="I203" i="20" s="1"/>
  <c r="E202" i="20"/>
  <c r="E201" i="20"/>
  <c r="I201" i="20" s="1"/>
  <c r="E200" i="20"/>
  <c r="C199" i="20"/>
  <c r="E199" i="20" s="1"/>
  <c r="E198" i="20"/>
  <c r="H198" i="20" s="1"/>
  <c r="E197" i="20"/>
  <c r="I197" i="20" s="1"/>
  <c r="C196" i="20"/>
  <c r="E196" i="20" s="1"/>
  <c r="E195" i="20"/>
  <c r="I195" i="20" s="1"/>
  <c r="E194" i="20"/>
  <c r="I194" i="20" s="1"/>
  <c r="C193" i="20"/>
  <c r="E193" i="20" s="1"/>
  <c r="H193" i="20" s="1"/>
  <c r="E192" i="20"/>
  <c r="I192" i="20" s="1"/>
  <c r="E191" i="20"/>
  <c r="I191" i="20" s="1"/>
  <c r="E190" i="20"/>
  <c r="I190" i="20" s="1"/>
  <c r="C189" i="20"/>
  <c r="E188" i="20"/>
  <c r="H188" i="20" s="1"/>
  <c r="E187" i="20"/>
  <c r="C186" i="20"/>
  <c r="E186" i="20" s="1"/>
  <c r="I186" i="20" s="1"/>
  <c r="E185" i="20"/>
  <c r="I185" i="20" s="1"/>
  <c r="E184" i="20"/>
  <c r="I184" i="20" s="1"/>
  <c r="E183" i="20"/>
  <c r="I183" i="20" s="1"/>
  <c r="C182" i="20"/>
  <c r="E182" i="20" s="1"/>
  <c r="E181" i="20"/>
  <c r="I181" i="20" s="1"/>
  <c r="E180" i="20"/>
  <c r="I180" i="20" s="1"/>
  <c r="E179" i="20"/>
  <c r="I179" i="20" s="1"/>
  <c r="E178" i="20"/>
  <c r="I178" i="20" s="1"/>
  <c r="E177" i="20"/>
  <c r="I177" i="20" s="1"/>
  <c r="E176" i="20"/>
  <c r="I176" i="20" s="1"/>
  <c r="E175" i="20"/>
  <c r="I175" i="20" s="1"/>
  <c r="E174" i="20"/>
  <c r="I174" i="20" s="1"/>
  <c r="E173" i="20"/>
  <c r="I173" i="20" s="1"/>
  <c r="E171" i="20"/>
  <c r="I171" i="20" s="1"/>
  <c r="E170" i="20"/>
  <c r="I170" i="20" s="1"/>
  <c r="E169" i="20"/>
  <c r="I169" i="20" s="1"/>
  <c r="E168" i="20"/>
  <c r="I168" i="20" s="1"/>
  <c r="E167" i="20"/>
  <c r="I167" i="20" s="1"/>
  <c r="E166" i="20"/>
  <c r="I166" i="20" s="1"/>
  <c r="E165" i="20"/>
  <c r="I165" i="20" s="1"/>
  <c r="C164" i="20"/>
  <c r="E164" i="20" s="1"/>
  <c r="C163" i="20"/>
  <c r="E163" i="20" s="1"/>
  <c r="I163" i="20" s="1"/>
  <c r="E162" i="20"/>
  <c r="I162" i="20" s="1"/>
  <c r="E161" i="20"/>
  <c r="I161" i="20" s="1"/>
  <c r="E160" i="20"/>
  <c r="H160" i="20" s="1"/>
  <c r="E159" i="20"/>
  <c r="I159" i="20" s="1"/>
  <c r="E158" i="20"/>
  <c r="I158" i="20" s="1"/>
  <c r="E157" i="20"/>
  <c r="I157" i="20" s="1"/>
  <c r="E156" i="20"/>
  <c r="H156" i="20" s="1"/>
  <c r="E155" i="20"/>
  <c r="I155" i="20" s="1"/>
  <c r="C154" i="20"/>
  <c r="C153" i="20"/>
  <c r="E153" i="20" s="1"/>
  <c r="H153" i="20" s="1"/>
  <c r="E152" i="20"/>
  <c r="E151" i="20"/>
  <c r="I151" i="20" s="1"/>
  <c r="E150" i="20"/>
  <c r="E149" i="20"/>
  <c r="I149" i="20" s="1"/>
  <c r="C148" i="20"/>
  <c r="E148" i="20" s="1"/>
  <c r="I148" i="20" s="1"/>
  <c r="E147" i="20"/>
  <c r="E146" i="20"/>
  <c r="H146" i="20" s="1"/>
  <c r="E145" i="20"/>
  <c r="E144" i="20"/>
  <c r="I144" i="20" s="1"/>
  <c r="E143" i="20"/>
  <c r="E142" i="20"/>
  <c r="H142" i="20" s="1"/>
  <c r="E141" i="20"/>
  <c r="E140" i="20"/>
  <c r="H140" i="20" s="1"/>
  <c r="C139" i="20"/>
  <c r="E139" i="20" s="1"/>
  <c r="E138" i="20"/>
  <c r="I138" i="20" s="1"/>
  <c r="E137" i="20"/>
  <c r="I137" i="20" s="1"/>
  <c r="E136" i="20"/>
  <c r="I136" i="20" s="1"/>
  <c r="E134" i="20"/>
  <c r="I134" i="20" s="1"/>
  <c r="E133" i="20"/>
  <c r="I133" i="20" s="1"/>
  <c r="E132" i="20"/>
  <c r="I132" i="20" s="1"/>
  <c r="E131" i="20"/>
  <c r="I131" i="20" s="1"/>
  <c r="E130" i="20"/>
  <c r="I130" i="20" s="1"/>
  <c r="E129" i="20"/>
  <c r="I129" i="20" s="1"/>
  <c r="E128" i="20"/>
  <c r="I128" i="20" s="1"/>
  <c r="C127" i="20"/>
  <c r="E126" i="20"/>
  <c r="I126" i="20" s="1"/>
  <c r="E125" i="20"/>
  <c r="C124" i="20"/>
  <c r="E123" i="20"/>
  <c r="H123" i="20" s="1"/>
  <c r="E122" i="20"/>
  <c r="E121" i="20"/>
  <c r="H121" i="20" s="1"/>
  <c r="E120" i="20"/>
  <c r="E119" i="20"/>
  <c r="H119" i="20" s="1"/>
  <c r="E118" i="20"/>
  <c r="E117" i="20"/>
  <c r="H117" i="20" s="1"/>
  <c r="E116" i="20"/>
  <c r="C115" i="20"/>
  <c r="E115" i="20" s="1"/>
  <c r="E114" i="20"/>
  <c r="I114" i="20" s="1"/>
  <c r="E113" i="20"/>
  <c r="I113" i="20" s="1"/>
  <c r="E110" i="20"/>
  <c r="E108" i="20"/>
  <c r="I108" i="20" s="1"/>
  <c r="C107" i="20"/>
  <c r="E107" i="20" s="1"/>
  <c r="E106" i="20"/>
  <c r="E105" i="20"/>
  <c r="H105" i="20" s="1"/>
  <c r="E104" i="20"/>
  <c r="E103" i="20"/>
  <c r="I103" i="20" s="1"/>
  <c r="E102" i="20"/>
  <c r="E100" i="20"/>
  <c r="I100" i="20" s="1"/>
  <c r="E99" i="20"/>
  <c r="E98" i="20"/>
  <c r="I98" i="20" s="1"/>
  <c r="E97" i="20"/>
  <c r="E96" i="20"/>
  <c r="I96" i="20" s="1"/>
  <c r="E95" i="20"/>
  <c r="E94" i="20"/>
  <c r="H94" i="20" s="1"/>
  <c r="E93" i="20"/>
  <c r="E92" i="20"/>
  <c r="H92" i="20" s="1"/>
  <c r="C91" i="20"/>
  <c r="E91" i="20" s="1"/>
  <c r="E90" i="20"/>
  <c r="I90" i="20" s="1"/>
  <c r="E89" i="20"/>
  <c r="I89" i="20" s="1"/>
  <c r="E88" i="20"/>
  <c r="H88" i="20" s="1"/>
  <c r="E87" i="20"/>
  <c r="I87" i="20" s="1"/>
  <c r="C86" i="20"/>
  <c r="E86" i="20" s="1"/>
  <c r="E85" i="20"/>
  <c r="I85" i="20" s="1"/>
  <c r="E68" i="20"/>
  <c r="I68" i="20" s="1"/>
  <c r="E67" i="20"/>
  <c r="I67" i="20" s="1"/>
  <c r="E66" i="20"/>
  <c r="I66" i="20" s="1"/>
  <c r="E65" i="20"/>
  <c r="I65" i="20" s="1"/>
  <c r="E64" i="20"/>
  <c r="I64" i="20" s="1"/>
  <c r="E63" i="20"/>
  <c r="I63" i="20" s="1"/>
  <c r="E62" i="20"/>
  <c r="I62" i="20" s="1"/>
  <c r="E61" i="20"/>
  <c r="I61" i="20" s="1"/>
  <c r="C60" i="20"/>
  <c r="E60" i="20" s="1"/>
  <c r="E54" i="20"/>
  <c r="E53" i="20"/>
  <c r="I53" i="20" s="1"/>
  <c r="E52" i="20"/>
  <c r="E51" i="20"/>
  <c r="I51" i="20" s="1"/>
  <c r="E50" i="20"/>
  <c r="E49" i="20"/>
  <c r="I49" i="20" s="1"/>
  <c r="E48" i="20"/>
  <c r="C47" i="20"/>
  <c r="E45" i="20"/>
  <c r="I45" i="20" s="1"/>
  <c r="E44" i="20"/>
  <c r="I44" i="20" s="1"/>
  <c r="E43" i="20"/>
  <c r="I43" i="20" s="1"/>
  <c r="E42" i="20"/>
  <c r="I42" i="20" s="1"/>
  <c r="E41" i="20"/>
  <c r="I41" i="20" s="1"/>
  <c r="C40" i="20"/>
  <c r="E39" i="20"/>
  <c r="H39" i="20" s="1"/>
  <c r="E38" i="20"/>
  <c r="I38" i="20" s="1"/>
  <c r="C37" i="20"/>
  <c r="E33" i="20"/>
  <c r="I33" i="20" s="1"/>
  <c r="C32" i="20"/>
  <c r="E30" i="20"/>
  <c r="H30" i="20" s="1"/>
  <c r="E29" i="20"/>
  <c r="E28" i="20"/>
  <c r="H28" i="20" s="1"/>
  <c r="E27" i="20"/>
  <c r="E26" i="20"/>
  <c r="H26" i="20" s="1"/>
  <c r="E25" i="20"/>
  <c r="E24" i="20"/>
  <c r="H24" i="20" s="1"/>
  <c r="E23" i="20"/>
  <c r="E22" i="20"/>
  <c r="H22" i="20" s="1"/>
  <c r="E21" i="20"/>
  <c r="E20" i="20"/>
  <c r="I20" i="20" s="1"/>
  <c r="E19" i="20"/>
  <c r="E18" i="20"/>
  <c r="I18" i="20" s="1"/>
  <c r="E17" i="20"/>
  <c r="E16" i="20"/>
  <c r="H16" i="20" s="1"/>
  <c r="E15" i="20"/>
  <c r="C14" i="20"/>
  <c r="E14" i="20" s="1"/>
  <c r="H14" i="20" s="1"/>
  <c r="E11" i="20"/>
  <c r="E10" i="20"/>
  <c r="I10" i="20" s="1"/>
  <c r="E9" i="20"/>
  <c r="C8" i="20"/>
  <c r="E340" i="2"/>
  <c r="H340" i="2" s="1"/>
  <c r="E338" i="2"/>
  <c r="E337" i="2"/>
  <c r="H337" i="2" s="1"/>
  <c r="E336" i="2"/>
  <c r="G335" i="2"/>
  <c r="D335" i="2"/>
  <c r="C335" i="2"/>
  <c r="E335" i="2" s="1"/>
  <c r="I334" i="2"/>
  <c r="E334" i="2"/>
  <c r="H334" i="2" s="1"/>
  <c r="E333" i="2"/>
  <c r="H333" i="2" s="1"/>
  <c r="E332" i="2"/>
  <c r="I332" i="2" s="1"/>
  <c r="E331" i="2"/>
  <c r="H331" i="2" s="1"/>
  <c r="H330" i="2"/>
  <c r="E330" i="2"/>
  <c r="I330" i="2" s="1"/>
  <c r="E329" i="2"/>
  <c r="H329" i="2" s="1"/>
  <c r="E328" i="2"/>
  <c r="I328" i="2" s="1"/>
  <c r="E327" i="2"/>
  <c r="H327" i="2" s="1"/>
  <c r="E326" i="2"/>
  <c r="H326" i="2" s="1"/>
  <c r="G325" i="2"/>
  <c r="G317" i="2" s="1"/>
  <c r="H317" i="2" s="1"/>
  <c r="D325" i="2"/>
  <c r="D317" i="2" s="1"/>
  <c r="C325" i="2"/>
  <c r="E324" i="2"/>
  <c r="I324" i="2" s="1"/>
  <c r="E323" i="2"/>
  <c r="I323" i="2" s="1"/>
  <c r="E322" i="2"/>
  <c r="I322" i="2" s="1"/>
  <c r="H321" i="2"/>
  <c r="E321" i="2"/>
  <c r="I321" i="2" s="1"/>
  <c r="I320" i="2"/>
  <c r="E320" i="2"/>
  <c r="H320" i="2" s="1"/>
  <c r="H319" i="2"/>
  <c r="E319" i="2"/>
  <c r="I319" i="2" s="1"/>
  <c r="I318" i="2"/>
  <c r="H318" i="2"/>
  <c r="E318" i="2"/>
  <c r="C317" i="2"/>
  <c r="E317" i="2" s="1"/>
  <c r="E316" i="2"/>
  <c r="E315" i="2"/>
  <c r="I315" i="2" s="1"/>
  <c r="E314" i="2"/>
  <c r="E313" i="2"/>
  <c r="I313" i="2" s="1"/>
  <c r="G312" i="2"/>
  <c r="D312" i="2"/>
  <c r="C312" i="2"/>
  <c r="E312" i="2" s="1"/>
  <c r="E311" i="2"/>
  <c r="E310" i="2"/>
  <c r="E309" i="2"/>
  <c r="E308" i="2"/>
  <c r="G307" i="2"/>
  <c r="G301" i="2" s="1"/>
  <c r="D307" i="2"/>
  <c r="D301" i="2" s="1"/>
  <c r="D300" i="2" s="1"/>
  <c r="O11" i="5" s="1"/>
  <c r="C307" i="2"/>
  <c r="C301" i="2" s="1"/>
  <c r="I306" i="2"/>
  <c r="E306" i="2"/>
  <c r="H306" i="2" s="1"/>
  <c r="E305" i="2"/>
  <c r="I305" i="2" s="1"/>
  <c r="E304" i="2"/>
  <c r="I304" i="2" s="1"/>
  <c r="E303" i="2"/>
  <c r="I303" i="2" s="1"/>
  <c r="I302" i="2"/>
  <c r="E302" i="2"/>
  <c r="H302" i="2" s="1"/>
  <c r="E299" i="2"/>
  <c r="I299" i="2" s="1"/>
  <c r="E298" i="2"/>
  <c r="I298" i="2" s="1"/>
  <c r="G297" i="2"/>
  <c r="H297" i="2" s="1"/>
  <c r="E297" i="2"/>
  <c r="D297" i="2"/>
  <c r="C297" i="2"/>
  <c r="E293" i="2"/>
  <c r="I293" i="2" s="1"/>
  <c r="E292" i="2"/>
  <c r="I292" i="2" s="1"/>
  <c r="H291" i="2"/>
  <c r="E291" i="2"/>
  <c r="I291" i="2" s="1"/>
  <c r="E290" i="2"/>
  <c r="I290" i="2" s="1"/>
  <c r="E289" i="2"/>
  <c r="I289" i="2" s="1"/>
  <c r="E288" i="2"/>
  <c r="I288" i="2" s="1"/>
  <c r="E287" i="2"/>
  <c r="I287" i="2" s="1"/>
  <c r="E286" i="2"/>
  <c r="H286" i="2" s="1"/>
  <c r="E284" i="2"/>
  <c r="I284" i="2" s="1"/>
  <c r="H283" i="2"/>
  <c r="E283" i="2"/>
  <c r="I283" i="2" s="1"/>
  <c r="E282" i="2"/>
  <c r="I282" i="2" s="1"/>
  <c r="I281" i="2"/>
  <c r="E281" i="2"/>
  <c r="H281" i="2" s="1"/>
  <c r="H280" i="2"/>
  <c r="E280" i="2"/>
  <c r="I280" i="2" s="1"/>
  <c r="G279" i="2"/>
  <c r="D279" i="2"/>
  <c r="C279" i="2"/>
  <c r="E278" i="2"/>
  <c r="I278" i="2" s="1"/>
  <c r="E277" i="2"/>
  <c r="I277" i="2" s="1"/>
  <c r="E276" i="2"/>
  <c r="I276" i="2" s="1"/>
  <c r="E275" i="2"/>
  <c r="I275" i="2" s="1"/>
  <c r="E274" i="2"/>
  <c r="I274" i="2" s="1"/>
  <c r="E273" i="2"/>
  <c r="I273" i="2" s="1"/>
  <c r="G272" i="2"/>
  <c r="D272" i="2"/>
  <c r="D271" i="2" s="1"/>
  <c r="C272" i="2"/>
  <c r="E272" i="2" s="1"/>
  <c r="E270" i="2"/>
  <c r="I270" i="2" s="1"/>
  <c r="G269" i="2"/>
  <c r="D269" i="2"/>
  <c r="C269" i="2"/>
  <c r="E269" i="2" s="1"/>
  <c r="E268" i="2"/>
  <c r="I268" i="2" s="1"/>
  <c r="E267" i="2"/>
  <c r="I267" i="2" s="1"/>
  <c r="I266" i="2"/>
  <c r="E266" i="2"/>
  <c r="H266" i="2" s="1"/>
  <c r="G265" i="2"/>
  <c r="D265" i="2"/>
  <c r="D263" i="2" s="1"/>
  <c r="D262" i="2" s="1"/>
  <c r="C265" i="2"/>
  <c r="C263" i="2" s="1"/>
  <c r="E264" i="2"/>
  <c r="I264" i="2" s="1"/>
  <c r="G263" i="2"/>
  <c r="E261" i="2"/>
  <c r="I261" i="2" s="1"/>
  <c r="E256" i="2"/>
  <c r="I256" i="2" s="1"/>
  <c r="E255" i="2"/>
  <c r="I255" i="2" s="1"/>
  <c r="G254" i="2"/>
  <c r="D254" i="2"/>
  <c r="C254" i="2"/>
  <c r="E253" i="2"/>
  <c r="I253" i="2" s="1"/>
  <c r="E252" i="2"/>
  <c r="I252" i="2" s="1"/>
  <c r="E251" i="2"/>
  <c r="I251" i="2" s="1"/>
  <c r="G250" i="2"/>
  <c r="G248" i="2" s="1"/>
  <c r="D250" i="2"/>
  <c r="D248" i="2" s="1"/>
  <c r="C250" i="2"/>
  <c r="C248" i="2" s="1"/>
  <c r="E249" i="2"/>
  <c r="I249" i="2" s="1"/>
  <c r="E247" i="2"/>
  <c r="I247" i="2" s="1"/>
  <c r="E246" i="2"/>
  <c r="H246" i="2" s="1"/>
  <c r="G245" i="2"/>
  <c r="D245" i="2"/>
  <c r="E245" i="2" s="1"/>
  <c r="I245" i="2" s="1"/>
  <c r="C245" i="2"/>
  <c r="E244" i="2"/>
  <c r="I244" i="2" s="1"/>
  <c r="I243" i="2"/>
  <c r="E243" i="2"/>
  <c r="H243" i="2" s="1"/>
  <c r="E242" i="2"/>
  <c r="I242" i="2" s="1"/>
  <c r="E241" i="2"/>
  <c r="H241" i="2" s="1"/>
  <c r="G240" i="2"/>
  <c r="D240" i="2"/>
  <c r="C240" i="2"/>
  <c r="E240" i="2" s="1"/>
  <c r="E239" i="2"/>
  <c r="I239" i="2" s="1"/>
  <c r="E238" i="2"/>
  <c r="I238" i="2" s="1"/>
  <c r="E237" i="2"/>
  <c r="I237" i="2" s="1"/>
  <c r="I236" i="2"/>
  <c r="E236" i="2"/>
  <c r="H236" i="2" s="1"/>
  <c r="E235" i="2"/>
  <c r="H235" i="2" s="1"/>
  <c r="E234" i="2"/>
  <c r="H234" i="2" s="1"/>
  <c r="E233" i="2"/>
  <c r="I233" i="2" s="1"/>
  <c r="E232" i="2"/>
  <c r="I232" i="2" s="1"/>
  <c r="E231" i="2"/>
  <c r="I231" i="2" s="1"/>
  <c r="G230" i="2"/>
  <c r="G229" i="2" s="1"/>
  <c r="D230" i="2"/>
  <c r="C230" i="2"/>
  <c r="C229" i="2" s="1"/>
  <c r="E228" i="2"/>
  <c r="I228" i="2" s="1"/>
  <c r="G227" i="2"/>
  <c r="D227" i="2"/>
  <c r="C227" i="2"/>
  <c r="E226" i="2"/>
  <c r="I226" i="2" s="1"/>
  <c r="E225" i="2"/>
  <c r="I225" i="2" s="1"/>
  <c r="E224" i="2"/>
  <c r="I224" i="2" s="1"/>
  <c r="E223" i="2"/>
  <c r="I223" i="2" s="1"/>
  <c r="H222" i="2"/>
  <c r="E222" i="2"/>
  <c r="I222" i="2" s="1"/>
  <c r="G221" i="2"/>
  <c r="D221" i="2"/>
  <c r="D220" i="2" s="1"/>
  <c r="D219" i="2" s="1"/>
  <c r="C221" i="2"/>
  <c r="E217" i="2"/>
  <c r="I217" i="2" s="1"/>
  <c r="E216" i="2"/>
  <c r="I216" i="2" s="1"/>
  <c r="G214" i="2"/>
  <c r="D214" i="2"/>
  <c r="C214" i="2"/>
  <c r="E214" i="2" s="1"/>
  <c r="I214" i="2" s="1"/>
  <c r="I213" i="2"/>
  <c r="E213" i="2"/>
  <c r="H213" i="2" s="1"/>
  <c r="E212" i="2"/>
  <c r="I212" i="2" s="1"/>
  <c r="E211" i="2"/>
  <c r="I211" i="2" s="1"/>
  <c r="E210" i="2"/>
  <c r="H210" i="2" s="1"/>
  <c r="I209" i="2"/>
  <c r="H209" i="2"/>
  <c r="E209" i="2"/>
  <c r="E208" i="2"/>
  <c r="H208" i="2" s="1"/>
  <c r="G207" i="2"/>
  <c r="D207" i="2"/>
  <c r="E207" i="2" s="1"/>
  <c r="C207" i="2"/>
  <c r="E206" i="2"/>
  <c r="I206" i="2" s="1"/>
  <c r="H205" i="2"/>
  <c r="E205" i="2"/>
  <c r="I205" i="2" s="1"/>
  <c r="G204" i="2"/>
  <c r="D204" i="2"/>
  <c r="C204" i="2"/>
  <c r="E204" i="2" s="1"/>
  <c r="I204" i="2" s="1"/>
  <c r="E203" i="2"/>
  <c r="I203" i="2" s="1"/>
  <c r="E202" i="2"/>
  <c r="I202" i="2" s="1"/>
  <c r="E201" i="2"/>
  <c r="I201" i="2" s="1"/>
  <c r="H200" i="2"/>
  <c r="E200" i="2"/>
  <c r="I200" i="2" s="1"/>
  <c r="G199" i="2"/>
  <c r="D199" i="2"/>
  <c r="C199" i="2"/>
  <c r="E199" i="2" s="1"/>
  <c r="I199" i="2" s="1"/>
  <c r="E198" i="2"/>
  <c r="I198" i="2" s="1"/>
  <c r="E197" i="2"/>
  <c r="I197" i="2" s="1"/>
  <c r="G196" i="2"/>
  <c r="D196" i="2"/>
  <c r="C196" i="2"/>
  <c r="E196" i="2" s="1"/>
  <c r="I196" i="2" s="1"/>
  <c r="E195" i="2"/>
  <c r="H195" i="2" s="1"/>
  <c r="E194" i="2"/>
  <c r="H194" i="2" s="1"/>
  <c r="G193" i="2"/>
  <c r="D193" i="2"/>
  <c r="C193" i="2"/>
  <c r="E193" i="2" s="1"/>
  <c r="E192" i="2"/>
  <c r="I192" i="2" s="1"/>
  <c r="E191" i="2"/>
  <c r="I191" i="2" s="1"/>
  <c r="E190" i="2"/>
  <c r="I190" i="2" s="1"/>
  <c r="G189" i="2"/>
  <c r="D189" i="2"/>
  <c r="C189" i="2"/>
  <c r="E189" i="2" s="1"/>
  <c r="I189" i="2" s="1"/>
  <c r="E188" i="2"/>
  <c r="I188" i="2" s="1"/>
  <c r="H187" i="2"/>
  <c r="E187" i="2"/>
  <c r="I187" i="2" s="1"/>
  <c r="G186" i="2"/>
  <c r="G172" i="2" s="1"/>
  <c r="D186" i="2"/>
  <c r="C186" i="2"/>
  <c r="E185" i="2"/>
  <c r="I185" i="2" s="1"/>
  <c r="H184" i="2"/>
  <c r="E184" i="2"/>
  <c r="I184" i="2" s="1"/>
  <c r="E183" i="2"/>
  <c r="I183" i="2" s="1"/>
  <c r="G182" i="2"/>
  <c r="D182" i="2"/>
  <c r="C182" i="2"/>
  <c r="E182" i="2" s="1"/>
  <c r="H181" i="2"/>
  <c r="E181" i="2"/>
  <c r="I181" i="2" s="1"/>
  <c r="E180" i="2"/>
  <c r="I180" i="2" s="1"/>
  <c r="E179" i="2"/>
  <c r="I179" i="2" s="1"/>
  <c r="E178" i="2"/>
  <c r="H178" i="2" s="1"/>
  <c r="H177" i="2"/>
  <c r="E177" i="2"/>
  <c r="I177" i="2" s="1"/>
  <c r="E176" i="2"/>
  <c r="H176" i="2" s="1"/>
  <c r="H175" i="2"/>
  <c r="E175" i="2"/>
  <c r="I175" i="2" s="1"/>
  <c r="E174" i="2"/>
  <c r="I174" i="2" s="1"/>
  <c r="E173" i="2"/>
  <c r="I173" i="2" s="1"/>
  <c r="E171" i="2"/>
  <c r="I171" i="2" s="1"/>
  <c r="E170" i="2"/>
  <c r="H170" i="2" s="1"/>
  <c r="E169" i="2"/>
  <c r="H169" i="2" s="1"/>
  <c r="E168" i="2"/>
  <c r="I168" i="2" s="1"/>
  <c r="E167" i="2"/>
  <c r="I167" i="2" s="1"/>
  <c r="E166" i="2"/>
  <c r="I166" i="2" s="1"/>
  <c r="E165" i="2"/>
  <c r="H165" i="2" s="1"/>
  <c r="G164" i="2"/>
  <c r="D164" i="2"/>
  <c r="C164" i="2"/>
  <c r="E164" i="2" s="1"/>
  <c r="I164" i="2" s="1"/>
  <c r="G163" i="2"/>
  <c r="D163" i="2"/>
  <c r="C163" i="2"/>
  <c r="E163" i="2" s="1"/>
  <c r="I163" i="2" s="1"/>
  <c r="E162" i="2"/>
  <c r="I162" i="2" s="1"/>
  <c r="E161" i="2"/>
  <c r="H161" i="2" s="1"/>
  <c r="E160" i="2"/>
  <c r="I160" i="2" s="1"/>
  <c r="E159" i="2"/>
  <c r="H159" i="2" s="1"/>
  <c r="E158" i="2"/>
  <c r="I158" i="2" s="1"/>
  <c r="I157" i="2"/>
  <c r="H157" i="2"/>
  <c r="E157" i="2"/>
  <c r="E156" i="2"/>
  <c r="I156" i="2" s="1"/>
  <c r="E155" i="2"/>
  <c r="I155" i="2" s="1"/>
  <c r="G154" i="2"/>
  <c r="D154" i="2"/>
  <c r="E154" i="2" s="1"/>
  <c r="I154" i="2" s="1"/>
  <c r="C154" i="2"/>
  <c r="G153" i="2"/>
  <c r="D153" i="2"/>
  <c r="C153" i="2"/>
  <c r="E152" i="2"/>
  <c r="I152" i="2" s="1"/>
  <c r="E151" i="2"/>
  <c r="H151" i="2" s="1"/>
  <c r="E150" i="2"/>
  <c r="H150" i="2" s="1"/>
  <c r="E149" i="2"/>
  <c r="I149" i="2" s="1"/>
  <c r="G148" i="2"/>
  <c r="D148" i="2"/>
  <c r="C148" i="2"/>
  <c r="E147" i="2"/>
  <c r="I147" i="2" s="1"/>
  <c r="E146" i="2"/>
  <c r="I146" i="2" s="1"/>
  <c r="E145" i="2"/>
  <c r="I145" i="2" s="1"/>
  <c r="E144" i="2"/>
  <c r="I144" i="2" s="1"/>
  <c r="E143" i="2"/>
  <c r="I143" i="2" s="1"/>
  <c r="E142" i="2"/>
  <c r="I142" i="2" s="1"/>
  <c r="E141" i="2"/>
  <c r="I141" i="2" s="1"/>
  <c r="E140" i="2"/>
  <c r="I140" i="2" s="1"/>
  <c r="G139" i="2"/>
  <c r="G135" i="2" s="1"/>
  <c r="D139" i="2"/>
  <c r="D135" i="2" s="1"/>
  <c r="C139" i="2"/>
  <c r="C135" i="2" s="1"/>
  <c r="H138" i="2"/>
  <c r="E138" i="2"/>
  <c r="I138" i="2" s="1"/>
  <c r="E137" i="2"/>
  <c r="I137" i="2" s="1"/>
  <c r="I136" i="2"/>
  <c r="E136" i="2"/>
  <c r="H136" i="2" s="1"/>
  <c r="I134" i="2"/>
  <c r="H134" i="2"/>
  <c r="E134" i="2"/>
  <c r="E133" i="2"/>
  <c r="I133" i="2" s="1"/>
  <c r="I132" i="2"/>
  <c r="H132" i="2"/>
  <c r="E132" i="2"/>
  <c r="E131" i="2"/>
  <c r="I131" i="2" s="1"/>
  <c r="E130" i="2"/>
  <c r="H130" i="2" s="1"/>
  <c r="E129" i="2"/>
  <c r="H129" i="2" s="1"/>
  <c r="E128" i="2"/>
  <c r="I128" i="2" s="1"/>
  <c r="G127" i="2"/>
  <c r="D127" i="2"/>
  <c r="C127" i="2"/>
  <c r="E127" i="2" s="1"/>
  <c r="E126" i="2"/>
  <c r="H126" i="2" s="1"/>
  <c r="E125" i="2"/>
  <c r="I125" i="2" s="1"/>
  <c r="G124" i="2"/>
  <c r="D124" i="2"/>
  <c r="C124" i="2"/>
  <c r="E124" i="2" s="1"/>
  <c r="E123" i="2"/>
  <c r="I123" i="2" s="1"/>
  <c r="E122" i="2"/>
  <c r="H122" i="2" s="1"/>
  <c r="E121" i="2"/>
  <c r="I121" i="2" s="1"/>
  <c r="E120" i="2"/>
  <c r="H120" i="2" s="1"/>
  <c r="E119" i="2"/>
  <c r="I119" i="2" s="1"/>
  <c r="E118" i="2"/>
  <c r="I118" i="2" s="1"/>
  <c r="E117" i="2"/>
  <c r="I117" i="2" s="1"/>
  <c r="I116" i="2"/>
  <c r="E116" i="2"/>
  <c r="H116" i="2" s="1"/>
  <c r="G115" i="2"/>
  <c r="D115" i="2"/>
  <c r="C115" i="2"/>
  <c r="E114" i="2"/>
  <c r="I114" i="2" s="1"/>
  <c r="E113" i="2"/>
  <c r="H113" i="2" s="1"/>
  <c r="H110" i="2"/>
  <c r="E110" i="2"/>
  <c r="I110" i="2" s="1"/>
  <c r="E108" i="2"/>
  <c r="I108" i="2" s="1"/>
  <c r="G107" i="2"/>
  <c r="D107" i="2"/>
  <c r="C107" i="2"/>
  <c r="E106" i="2"/>
  <c r="H106" i="2" s="1"/>
  <c r="E105" i="2"/>
  <c r="I105" i="2" s="1"/>
  <c r="H104" i="2"/>
  <c r="E104" i="2"/>
  <c r="I104" i="2" s="1"/>
  <c r="E103" i="2"/>
  <c r="I103" i="2" s="1"/>
  <c r="E102" i="2"/>
  <c r="H102" i="2" s="1"/>
  <c r="E100" i="2"/>
  <c r="I100" i="2" s="1"/>
  <c r="E99" i="2"/>
  <c r="H99" i="2" s="1"/>
  <c r="E98" i="2"/>
  <c r="I98" i="2" s="1"/>
  <c r="E97" i="2"/>
  <c r="H97" i="2" s="1"/>
  <c r="E96" i="2"/>
  <c r="I96" i="2" s="1"/>
  <c r="H95" i="2"/>
  <c r="E95" i="2"/>
  <c r="I95" i="2" s="1"/>
  <c r="E94" i="2"/>
  <c r="I94" i="2" s="1"/>
  <c r="E93" i="2"/>
  <c r="H93" i="2" s="1"/>
  <c r="E92" i="2"/>
  <c r="I92" i="2" s="1"/>
  <c r="G91" i="2"/>
  <c r="D91" i="2"/>
  <c r="C91" i="2"/>
  <c r="H90" i="2"/>
  <c r="E90" i="2"/>
  <c r="I90" i="2" s="1"/>
  <c r="E89" i="2"/>
  <c r="I89" i="2" s="1"/>
  <c r="E88" i="2"/>
  <c r="I88" i="2" s="1"/>
  <c r="E87" i="2"/>
  <c r="I87" i="2" s="1"/>
  <c r="G86" i="2"/>
  <c r="D86" i="2"/>
  <c r="C86" i="2"/>
  <c r="I85" i="2"/>
  <c r="E85" i="2"/>
  <c r="H85" i="2" s="1"/>
  <c r="E68" i="2"/>
  <c r="H68" i="2" s="1"/>
  <c r="E67" i="2"/>
  <c r="I67" i="2" s="1"/>
  <c r="E66" i="2"/>
  <c r="I66" i="2" s="1"/>
  <c r="E65" i="2"/>
  <c r="I65" i="2" s="1"/>
  <c r="E64" i="2"/>
  <c r="I64" i="2" s="1"/>
  <c r="E63" i="2"/>
  <c r="H63" i="2" s="1"/>
  <c r="E62" i="2"/>
  <c r="H62" i="2" s="1"/>
  <c r="E61" i="2"/>
  <c r="H61" i="2" s="1"/>
  <c r="G60" i="2"/>
  <c r="D60" i="2"/>
  <c r="C60" i="2"/>
  <c r="E54" i="2"/>
  <c r="I54" i="2" s="1"/>
  <c r="E53" i="2"/>
  <c r="I53" i="2" s="1"/>
  <c r="E52" i="2"/>
  <c r="I52" i="2" s="1"/>
  <c r="E51" i="2"/>
  <c r="I51" i="2" s="1"/>
  <c r="E50" i="2"/>
  <c r="I50" i="2" s="1"/>
  <c r="E49" i="2"/>
  <c r="I49" i="2" s="1"/>
  <c r="E48" i="2"/>
  <c r="I48" i="2" s="1"/>
  <c r="G47" i="2"/>
  <c r="D47" i="2"/>
  <c r="D46" i="2" s="1"/>
  <c r="C47" i="2"/>
  <c r="E47" i="2" s="1"/>
  <c r="I47" i="2" s="1"/>
  <c r="C46" i="2"/>
  <c r="E46" i="2" s="1"/>
  <c r="E45" i="2"/>
  <c r="I45" i="2" s="1"/>
  <c r="E44" i="2"/>
  <c r="H44" i="2" s="1"/>
  <c r="E43" i="2"/>
  <c r="I43" i="2" s="1"/>
  <c r="E42" i="2"/>
  <c r="I42" i="2" s="1"/>
  <c r="E41" i="2"/>
  <c r="I41" i="2" s="1"/>
  <c r="G40" i="2"/>
  <c r="H40" i="2" s="1"/>
  <c r="E40" i="2"/>
  <c r="D40" i="2"/>
  <c r="C40" i="2"/>
  <c r="E39" i="2"/>
  <c r="I39" i="2" s="1"/>
  <c r="E38" i="2"/>
  <c r="H38" i="2" s="1"/>
  <c r="G37" i="2"/>
  <c r="G36" i="2" s="1"/>
  <c r="D37" i="2"/>
  <c r="D36" i="2" s="1"/>
  <c r="C37" i="2"/>
  <c r="C36" i="2"/>
  <c r="E33" i="2"/>
  <c r="H33" i="2" s="1"/>
  <c r="G32" i="2"/>
  <c r="D32" i="2"/>
  <c r="C32" i="2"/>
  <c r="E32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G14" i="2"/>
  <c r="D14" i="2"/>
  <c r="C14" i="2"/>
  <c r="E14" i="2" s="1"/>
  <c r="I14" i="2" s="1"/>
  <c r="E11" i="2"/>
  <c r="I11" i="2" s="1"/>
  <c r="E10" i="2"/>
  <c r="H10" i="2" s="1"/>
  <c r="I9" i="2"/>
  <c r="E9" i="2"/>
  <c r="H9" i="2" s="1"/>
  <c r="G8" i="2"/>
  <c r="D8" i="2"/>
  <c r="C8" i="2"/>
  <c r="E8" i="2" s="1"/>
  <c r="I8" i="2" s="1"/>
  <c r="G335" i="1"/>
  <c r="G325" i="1"/>
  <c r="G317" i="1" s="1"/>
  <c r="G312" i="1"/>
  <c r="G307" i="1"/>
  <c r="G301" i="1" s="1"/>
  <c r="G297" i="1"/>
  <c r="G279" i="1"/>
  <c r="G272" i="1"/>
  <c r="G271" i="1" s="1"/>
  <c r="G269" i="1"/>
  <c r="G265" i="1"/>
  <c r="G263" i="1" s="1"/>
  <c r="G254" i="1"/>
  <c r="G250" i="1"/>
  <c r="G248" i="1" s="1"/>
  <c r="G245" i="1"/>
  <c r="G240" i="1"/>
  <c r="G230" i="1"/>
  <c r="G229" i="1" s="1"/>
  <c r="G227" i="1"/>
  <c r="G221" i="1"/>
  <c r="G214" i="1"/>
  <c r="G207" i="1"/>
  <c r="G204" i="1"/>
  <c r="G199" i="1"/>
  <c r="G196" i="1"/>
  <c r="G193" i="1"/>
  <c r="G189" i="1"/>
  <c r="G186" i="1"/>
  <c r="G182" i="1"/>
  <c r="G164" i="1"/>
  <c r="G163" i="1"/>
  <c r="G154" i="1"/>
  <c r="G153" i="1"/>
  <c r="G148" i="1"/>
  <c r="G139" i="1"/>
  <c r="G135" i="1" s="1"/>
  <c r="G127" i="1"/>
  <c r="G124" i="1"/>
  <c r="G115" i="1"/>
  <c r="G107" i="1"/>
  <c r="G91" i="1"/>
  <c r="G86" i="1"/>
  <c r="G60" i="1"/>
  <c r="G47" i="1"/>
  <c r="G46" i="1" s="1"/>
  <c r="G40" i="1"/>
  <c r="G37" i="1"/>
  <c r="G32" i="1"/>
  <c r="G14" i="1"/>
  <c r="G8" i="1"/>
  <c r="D335" i="1"/>
  <c r="D325" i="1"/>
  <c r="D317" i="1" s="1"/>
  <c r="D312" i="1"/>
  <c r="D307" i="1"/>
  <c r="D301" i="1" s="1"/>
  <c r="D297" i="1"/>
  <c r="D279" i="1"/>
  <c r="D272" i="1"/>
  <c r="D271" i="1" s="1"/>
  <c r="D269" i="1"/>
  <c r="D265" i="1"/>
  <c r="D263" i="1" s="1"/>
  <c r="D262" i="1" s="1"/>
  <c r="D254" i="1"/>
  <c r="D250" i="1"/>
  <c r="D248" i="1" s="1"/>
  <c r="D245" i="1"/>
  <c r="D240" i="1"/>
  <c r="D230" i="1"/>
  <c r="D229" i="1" s="1"/>
  <c r="D227" i="1"/>
  <c r="D220" i="1" s="1"/>
  <c r="D221" i="1"/>
  <c r="D214" i="1"/>
  <c r="D207" i="1"/>
  <c r="D204" i="1"/>
  <c r="D199" i="1"/>
  <c r="D196" i="1"/>
  <c r="D193" i="1"/>
  <c r="D189" i="1"/>
  <c r="D186" i="1"/>
  <c r="D182" i="1"/>
  <c r="D164" i="1"/>
  <c r="D163" i="1"/>
  <c r="D154" i="1"/>
  <c r="D153" i="1"/>
  <c r="D148" i="1"/>
  <c r="D139" i="1"/>
  <c r="D135" i="1" s="1"/>
  <c r="D127" i="1"/>
  <c r="D124" i="1"/>
  <c r="D115" i="1"/>
  <c r="D107" i="1"/>
  <c r="D91" i="1"/>
  <c r="D86" i="1"/>
  <c r="D60" i="1"/>
  <c r="D47" i="1"/>
  <c r="D46" i="1" s="1"/>
  <c r="D40" i="1"/>
  <c r="D37" i="1"/>
  <c r="D32" i="1"/>
  <c r="D14" i="1"/>
  <c r="D8" i="1"/>
  <c r="E340" i="1"/>
  <c r="I340" i="1" s="1"/>
  <c r="E338" i="1"/>
  <c r="E337" i="1"/>
  <c r="E336" i="1"/>
  <c r="I336" i="1" s="1"/>
  <c r="C335" i="1"/>
  <c r="E335" i="1" s="1"/>
  <c r="E334" i="1"/>
  <c r="E332" i="1"/>
  <c r="E331" i="1"/>
  <c r="E330" i="1"/>
  <c r="I330" i="1" s="1"/>
  <c r="E329" i="1"/>
  <c r="H329" i="1" s="1"/>
  <c r="E328" i="1"/>
  <c r="I328" i="1" s="1"/>
  <c r="E327" i="1"/>
  <c r="E326" i="1"/>
  <c r="C325" i="1"/>
  <c r="E324" i="1"/>
  <c r="E323" i="1"/>
  <c r="I323" i="1" s="1"/>
  <c r="E321" i="1"/>
  <c r="H321" i="1" s="1"/>
  <c r="E320" i="1"/>
  <c r="I320" i="1" s="1"/>
  <c r="E319" i="1"/>
  <c r="E318" i="1"/>
  <c r="E315" i="1"/>
  <c r="I315" i="1" s="1"/>
  <c r="E314" i="1"/>
  <c r="I314" i="1" s="1"/>
  <c r="E313" i="1"/>
  <c r="C312" i="1"/>
  <c r="E311" i="1"/>
  <c r="E310" i="1"/>
  <c r="E309" i="1"/>
  <c r="E308" i="1"/>
  <c r="C307" i="1"/>
  <c r="E306" i="1"/>
  <c r="H306" i="1" s="1"/>
  <c r="E303" i="1"/>
  <c r="I303" i="1" s="1"/>
  <c r="E299" i="1"/>
  <c r="I299" i="1" s="1"/>
  <c r="E293" i="1"/>
  <c r="I293" i="1" s="1"/>
  <c r="E292" i="1"/>
  <c r="E291" i="1"/>
  <c r="H291" i="1" s="1"/>
  <c r="E290" i="1"/>
  <c r="I290" i="1" s="1"/>
  <c r="E288" i="1"/>
  <c r="E287" i="1"/>
  <c r="E286" i="1"/>
  <c r="I286" i="1" s="1"/>
  <c r="E284" i="1"/>
  <c r="I284" i="1" s="1"/>
  <c r="E283" i="1"/>
  <c r="H283" i="1" s="1"/>
  <c r="E282" i="1"/>
  <c r="I282" i="1" s="1"/>
  <c r="E281" i="1"/>
  <c r="E280" i="1"/>
  <c r="C279" i="1"/>
  <c r="E278" i="1"/>
  <c r="E277" i="1"/>
  <c r="I277" i="1" s="1"/>
  <c r="E275" i="1"/>
  <c r="E274" i="1"/>
  <c r="I274" i="1" s="1"/>
  <c r="E273" i="1"/>
  <c r="C272" i="1"/>
  <c r="E272" i="1" s="1"/>
  <c r="C269" i="1"/>
  <c r="E268" i="1"/>
  <c r="E267" i="1"/>
  <c r="E266" i="1"/>
  <c r="I266" i="1" s="1"/>
  <c r="C265" i="1"/>
  <c r="E264" i="1"/>
  <c r="E261" i="1"/>
  <c r="I261" i="1" s="1"/>
  <c r="E253" i="1"/>
  <c r="I253" i="1" s="1"/>
  <c r="E251" i="1"/>
  <c r="E249" i="1"/>
  <c r="I249" i="1" s="1"/>
  <c r="E246" i="1"/>
  <c r="E243" i="1"/>
  <c r="E242" i="1"/>
  <c r="I242" i="1" s="1"/>
  <c r="E241" i="1"/>
  <c r="C240" i="1"/>
  <c r="E240" i="1" s="1"/>
  <c r="E238" i="1"/>
  <c r="E237" i="1"/>
  <c r="I237" i="1" s="1"/>
  <c r="E235" i="1"/>
  <c r="E234" i="1"/>
  <c r="H234" i="1" s="1"/>
  <c r="E233" i="1"/>
  <c r="I233" i="1" s="1"/>
  <c r="E226" i="1"/>
  <c r="H226" i="1" s="1"/>
  <c r="E225" i="1"/>
  <c r="I225" i="1" s="1"/>
  <c r="E224" i="1"/>
  <c r="E217" i="1"/>
  <c r="I217" i="1" s="1"/>
  <c r="E213" i="1"/>
  <c r="E212" i="1"/>
  <c r="E210" i="1"/>
  <c r="E209" i="1"/>
  <c r="I209" i="1" s="1"/>
  <c r="E208" i="1"/>
  <c r="I208" i="1" s="1"/>
  <c r="C207" i="1"/>
  <c r="C204" i="1"/>
  <c r="E202" i="1"/>
  <c r="E201" i="1"/>
  <c r="I201" i="1" s="1"/>
  <c r="E200" i="1"/>
  <c r="C199" i="1"/>
  <c r="E197" i="1"/>
  <c r="E194" i="1"/>
  <c r="H194" i="1" s="1"/>
  <c r="C193" i="1"/>
  <c r="E192" i="1"/>
  <c r="E191" i="1"/>
  <c r="E188" i="1"/>
  <c r="I188" i="1" s="1"/>
  <c r="C186" i="1"/>
  <c r="E186" i="1" s="1"/>
  <c r="E185" i="1"/>
  <c r="E184" i="1"/>
  <c r="E183" i="1"/>
  <c r="C182" i="1"/>
  <c r="E181" i="1"/>
  <c r="E180" i="1"/>
  <c r="I180" i="1" s="1"/>
  <c r="H178" i="1"/>
  <c r="E178" i="1"/>
  <c r="E177" i="1"/>
  <c r="I177" i="1" s="1"/>
  <c r="E176" i="1"/>
  <c r="E175" i="1"/>
  <c r="E174" i="1"/>
  <c r="E173" i="1"/>
  <c r="E170" i="1"/>
  <c r="E169" i="1"/>
  <c r="I169" i="1" s="1"/>
  <c r="E168" i="1"/>
  <c r="I168" i="1" s="1"/>
  <c r="E167" i="1"/>
  <c r="E165" i="1"/>
  <c r="E162" i="1"/>
  <c r="E161" i="1"/>
  <c r="E160" i="1"/>
  <c r="E159" i="1"/>
  <c r="E157" i="1"/>
  <c r="E156" i="1"/>
  <c r="E152" i="1"/>
  <c r="I152" i="1" s="1"/>
  <c r="E151" i="1"/>
  <c r="E146" i="1"/>
  <c r="E145" i="1"/>
  <c r="I145" i="1" s="1"/>
  <c r="E144" i="1"/>
  <c r="I144" i="1" s="1"/>
  <c r="E143" i="1"/>
  <c r="E142" i="1"/>
  <c r="E141" i="1"/>
  <c r="I141" i="1" s="1"/>
  <c r="E140" i="1"/>
  <c r="H140" i="1" s="1"/>
  <c r="C139" i="1"/>
  <c r="E137" i="1"/>
  <c r="E136" i="1"/>
  <c r="I136" i="1" s="1"/>
  <c r="E134" i="1"/>
  <c r="E133" i="1"/>
  <c r="E132" i="1"/>
  <c r="I132" i="1" s="1"/>
  <c r="E131" i="1"/>
  <c r="E130" i="1"/>
  <c r="E128" i="1"/>
  <c r="I128" i="1" s="1"/>
  <c r="C127" i="1"/>
  <c r="E126" i="1"/>
  <c r="E125" i="1"/>
  <c r="E123" i="1"/>
  <c r="E121" i="1"/>
  <c r="E120" i="1"/>
  <c r="I120" i="1" s="1"/>
  <c r="E119" i="1"/>
  <c r="E118" i="1"/>
  <c r="E117" i="1"/>
  <c r="E116" i="1"/>
  <c r="I116" i="1" s="1"/>
  <c r="C115" i="1"/>
  <c r="E113" i="1"/>
  <c r="E110" i="1"/>
  <c r="H110" i="1" s="1"/>
  <c r="E108" i="1"/>
  <c r="I108" i="1" s="1"/>
  <c r="C107" i="1"/>
  <c r="E107" i="1" s="1"/>
  <c r="I107" i="1" s="1"/>
  <c r="E106" i="1"/>
  <c r="E105" i="1"/>
  <c r="E104" i="1"/>
  <c r="E103" i="1"/>
  <c r="E102" i="1"/>
  <c r="E100" i="1"/>
  <c r="I100" i="1" s="1"/>
  <c r="E99" i="1"/>
  <c r="I99" i="1" s="1"/>
  <c r="E98" i="1"/>
  <c r="E96" i="1"/>
  <c r="E95" i="1"/>
  <c r="E94" i="1"/>
  <c r="E93" i="1"/>
  <c r="H93" i="1" s="1"/>
  <c r="E92" i="1"/>
  <c r="E90" i="1"/>
  <c r="I90" i="1" s="1"/>
  <c r="E89" i="1"/>
  <c r="E85" i="1"/>
  <c r="I85" i="1" s="1"/>
  <c r="E68" i="1"/>
  <c r="I68" i="1" s="1"/>
  <c r="E67" i="1"/>
  <c r="I67" i="1" s="1"/>
  <c r="E66" i="1"/>
  <c r="I66" i="1" s="1"/>
  <c r="E65" i="1"/>
  <c r="E62" i="1"/>
  <c r="E61" i="1"/>
  <c r="E54" i="1"/>
  <c r="I54" i="1" s="1"/>
  <c r="E53" i="1"/>
  <c r="I53" i="1" s="1"/>
  <c r="E52" i="1"/>
  <c r="I52" i="1" s="1"/>
  <c r="E51" i="1"/>
  <c r="C47" i="1"/>
  <c r="E48" i="1"/>
  <c r="E45" i="1"/>
  <c r="H45" i="1" s="1"/>
  <c r="E44" i="1"/>
  <c r="I44" i="1" s="1"/>
  <c r="E43" i="1"/>
  <c r="E42" i="1"/>
  <c r="E39" i="1"/>
  <c r="I39" i="1" s="1"/>
  <c r="E38" i="1"/>
  <c r="I38" i="1" s="1"/>
  <c r="C37" i="1"/>
  <c r="E37" i="1" s="1"/>
  <c r="E33" i="1"/>
  <c r="C32" i="1"/>
  <c r="E30" i="1"/>
  <c r="E29" i="1"/>
  <c r="E28" i="1"/>
  <c r="E27" i="1"/>
  <c r="E26" i="1"/>
  <c r="E25" i="1"/>
  <c r="E24" i="1"/>
  <c r="I24" i="1" s="1"/>
  <c r="E23" i="1"/>
  <c r="E21" i="1"/>
  <c r="E19" i="1"/>
  <c r="E18" i="1"/>
  <c r="E17" i="1"/>
  <c r="E16" i="1"/>
  <c r="E11" i="1"/>
  <c r="E10" i="1"/>
  <c r="E9" i="1"/>
  <c r="E335" i="13" l="1"/>
  <c r="H323" i="13"/>
  <c r="H329" i="13"/>
  <c r="E307" i="13"/>
  <c r="C301" i="20"/>
  <c r="E301" i="20" s="1"/>
  <c r="I331" i="17"/>
  <c r="E207" i="14"/>
  <c r="E164" i="14"/>
  <c r="I164" i="14" s="1"/>
  <c r="E153" i="14"/>
  <c r="H168" i="14"/>
  <c r="H169" i="14"/>
  <c r="H206" i="14"/>
  <c r="E204" i="14"/>
  <c r="I204" i="14" s="1"/>
  <c r="H319" i="7"/>
  <c r="I265" i="19"/>
  <c r="D262" i="19"/>
  <c r="E279" i="19"/>
  <c r="H22" i="19"/>
  <c r="E335" i="19"/>
  <c r="H90" i="19"/>
  <c r="E60" i="18"/>
  <c r="E91" i="18"/>
  <c r="I85" i="17"/>
  <c r="H68" i="17"/>
  <c r="H66" i="16"/>
  <c r="E91" i="16"/>
  <c r="H91" i="16" s="1"/>
  <c r="E86" i="15"/>
  <c r="H65" i="14"/>
  <c r="I61" i="14"/>
  <c r="H67" i="14"/>
  <c r="E86" i="14"/>
  <c r="E91" i="13"/>
  <c r="I64" i="13"/>
  <c r="H66" i="13"/>
  <c r="H89" i="12"/>
  <c r="I95" i="12"/>
  <c r="H66" i="12"/>
  <c r="H87" i="12"/>
  <c r="E86" i="11"/>
  <c r="I64" i="11"/>
  <c r="H62" i="10"/>
  <c r="E60" i="8"/>
  <c r="H67" i="8"/>
  <c r="I93" i="8"/>
  <c r="H89" i="7"/>
  <c r="H99" i="6"/>
  <c r="E60" i="24"/>
  <c r="E86" i="24"/>
  <c r="H95" i="23"/>
  <c r="I94" i="23"/>
  <c r="I86" i="22"/>
  <c r="I61" i="21"/>
  <c r="H98" i="21"/>
  <c r="H96" i="4"/>
  <c r="I97" i="4"/>
  <c r="E91" i="3"/>
  <c r="I63" i="2"/>
  <c r="E86" i="2"/>
  <c r="I97" i="2"/>
  <c r="I86" i="2"/>
  <c r="H86" i="2"/>
  <c r="H163" i="15"/>
  <c r="I163" i="15"/>
  <c r="I67" i="13"/>
  <c r="H67" i="13"/>
  <c r="I133" i="11"/>
  <c r="H133" i="11"/>
  <c r="I331" i="9"/>
  <c r="H331" i="9"/>
  <c r="I113" i="2"/>
  <c r="H197" i="2"/>
  <c r="H87" i="19"/>
  <c r="I333" i="19"/>
  <c r="I165" i="18"/>
  <c r="H249" i="18"/>
  <c r="H328" i="17"/>
  <c r="E207" i="16"/>
  <c r="D219" i="1"/>
  <c r="I99" i="2"/>
  <c r="H124" i="2"/>
  <c r="I127" i="2"/>
  <c r="I161" i="2"/>
  <c r="E186" i="2"/>
  <c r="I186" i="2" s="1"/>
  <c r="E325" i="2"/>
  <c r="E37" i="19"/>
  <c r="G35" i="19"/>
  <c r="G34" i="19" s="1"/>
  <c r="I125" i="19"/>
  <c r="E221" i="19"/>
  <c r="I332" i="19"/>
  <c r="H44" i="18"/>
  <c r="E127" i="18"/>
  <c r="I127" i="18" s="1"/>
  <c r="I141" i="18"/>
  <c r="H147" i="18"/>
  <c r="E269" i="18"/>
  <c r="I304" i="18"/>
  <c r="E325" i="18"/>
  <c r="H334" i="18"/>
  <c r="C36" i="17"/>
  <c r="I43" i="17"/>
  <c r="E139" i="17"/>
  <c r="I139" i="17" s="1"/>
  <c r="H239" i="17"/>
  <c r="I289" i="17"/>
  <c r="E297" i="17"/>
  <c r="I297" i="17" s="1"/>
  <c r="G301" i="17"/>
  <c r="H327" i="17"/>
  <c r="H104" i="16"/>
  <c r="D112" i="16"/>
  <c r="I130" i="16"/>
  <c r="I174" i="16"/>
  <c r="I287" i="16"/>
  <c r="H302" i="16"/>
  <c r="E91" i="15"/>
  <c r="I94" i="15"/>
  <c r="I121" i="15"/>
  <c r="I137" i="15"/>
  <c r="E164" i="15"/>
  <c r="H196" i="15"/>
  <c r="E269" i="15"/>
  <c r="E32" i="14"/>
  <c r="I118" i="14"/>
  <c r="I23" i="12"/>
  <c r="H23" i="12"/>
  <c r="H91" i="12"/>
  <c r="I91" i="12"/>
  <c r="I38" i="11"/>
  <c r="H38" i="11"/>
  <c r="E127" i="11"/>
  <c r="E265" i="11"/>
  <c r="I265" i="11" s="1"/>
  <c r="D263" i="11"/>
  <c r="D262" i="11" s="1"/>
  <c r="I276" i="11"/>
  <c r="H332" i="11"/>
  <c r="I338" i="11"/>
  <c r="H338" i="11"/>
  <c r="I51" i="10"/>
  <c r="H51" i="10"/>
  <c r="I293" i="10"/>
  <c r="H106" i="8"/>
  <c r="I106" i="8"/>
  <c r="H140" i="8"/>
  <c r="I140" i="8"/>
  <c r="H205" i="8"/>
  <c r="I205" i="8"/>
  <c r="H138" i="7"/>
  <c r="H207" i="14"/>
  <c r="I207" i="14"/>
  <c r="H239" i="12"/>
  <c r="I239" i="12"/>
  <c r="I327" i="25"/>
  <c r="H327" i="25"/>
  <c r="I114" i="22"/>
  <c r="H114" i="22"/>
  <c r="H125" i="2"/>
  <c r="I165" i="2"/>
  <c r="I48" i="19"/>
  <c r="H95" i="18"/>
  <c r="I114" i="17"/>
  <c r="H26" i="16"/>
  <c r="H326" i="16"/>
  <c r="H337" i="15"/>
  <c r="I143" i="14"/>
  <c r="H166" i="14"/>
  <c r="I53" i="13"/>
  <c r="H53" i="13"/>
  <c r="I88" i="12"/>
  <c r="H88" i="12"/>
  <c r="I188" i="11"/>
  <c r="H188" i="11"/>
  <c r="I132" i="10"/>
  <c r="H41" i="9"/>
  <c r="I41" i="9"/>
  <c r="I194" i="9"/>
  <c r="H194" i="9"/>
  <c r="I157" i="8"/>
  <c r="I119" i="6"/>
  <c r="H119" i="6"/>
  <c r="H54" i="25"/>
  <c r="I54" i="25"/>
  <c r="I197" i="25"/>
  <c r="H197" i="25"/>
  <c r="I313" i="22"/>
  <c r="H313" i="22"/>
  <c r="I27" i="3"/>
  <c r="H27" i="3"/>
  <c r="I131" i="22"/>
  <c r="H131" i="22"/>
  <c r="H190" i="2"/>
  <c r="H90" i="18"/>
  <c r="H134" i="18"/>
  <c r="I110" i="16"/>
  <c r="H45" i="15"/>
  <c r="H39" i="14"/>
  <c r="I33" i="2"/>
  <c r="I38" i="2"/>
  <c r="H64" i="2"/>
  <c r="I102" i="2"/>
  <c r="E107" i="2"/>
  <c r="H118" i="2"/>
  <c r="I122" i="2"/>
  <c r="I129" i="2"/>
  <c r="H133" i="2"/>
  <c r="H147" i="2"/>
  <c r="H173" i="2"/>
  <c r="I178" i="2"/>
  <c r="I194" i="2"/>
  <c r="H202" i="2"/>
  <c r="I210" i="2"/>
  <c r="I241" i="2"/>
  <c r="H289" i="2"/>
  <c r="H292" i="2"/>
  <c r="H298" i="2"/>
  <c r="H304" i="2"/>
  <c r="I326" i="2"/>
  <c r="I331" i="2"/>
  <c r="H198" i="19"/>
  <c r="H240" i="19"/>
  <c r="H278" i="19"/>
  <c r="E37" i="18"/>
  <c r="I103" i="18"/>
  <c r="D112" i="18"/>
  <c r="D111" i="18" s="1"/>
  <c r="I202" i="18"/>
  <c r="H316" i="18"/>
  <c r="H22" i="17"/>
  <c r="D36" i="17"/>
  <c r="H45" i="17"/>
  <c r="H64" i="17"/>
  <c r="H67" i="17"/>
  <c r="I98" i="17"/>
  <c r="H152" i="17"/>
  <c r="I174" i="17"/>
  <c r="H180" i="17"/>
  <c r="D219" i="17"/>
  <c r="I231" i="17"/>
  <c r="I284" i="17"/>
  <c r="I313" i="17"/>
  <c r="I333" i="17"/>
  <c r="H45" i="16"/>
  <c r="I51" i="16"/>
  <c r="I93" i="16"/>
  <c r="H106" i="16"/>
  <c r="H116" i="16"/>
  <c r="I132" i="16"/>
  <c r="H140" i="16"/>
  <c r="H165" i="16"/>
  <c r="I169" i="16"/>
  <c r="H195" i="16"/>
  <c r="I212" i="16"/>
  <c r="I267" i="16"/>
  <c r="E271" i="16"/>
  <c r="I282" i="16"/>
  <c r="H304" i="16"/>
  <c r="H28" i="15"/>
  <c r="C36" i="15"/>
  <c r="H67" i="15"/>
  <c r="H134" i="15"/>
  <c r="H157" i="15"/>
  <c r="H180" i="15"/>
  <c r="H203" i="15"/>
  <c r="H282" i="15"/>
  <c r="H297" i="15"/>
  <c r="I320" i="15"/>
  <c r="H26" i="14"/>
  <c r="H44" i="14"/>
  <c r="H49" i="14"/>
  <c r="H53" i="14"/>
  <c r="I119" i="14"/>
  <c r="I133" i="14"/>
  <c r="E47" i="13"/>
  <c r="H165" i="13"/>
  <c r="I165" i="13"/>
  <c r="H287" i="13"/>
  <c r="H303" i="13"/>
  <c r="I165" i="12"/>
  <c r="I174" i="12"/>
  <c r="H174" i="12"/>
  <c r="H233" i="12"/>
  <c r="I233" i="12"/>
  <c r="I328" i="11"/>
  <c r="H328" i="11"/>
  <c r="G36" i="10"/>
  <c r="H113" i="10"/>
  <c r="I113" i="10"/>
  <c r="H200" i="10"/>
  <c r="C262" i="10"/>
  <c r="E325" i="10"/>
  <c r="C317" i="10"/>
  <c r="H130" i="9"/>
  <c r="I251" i="9"/>
  <c r="H251" i="9"/>
  <c r="H192" i="8"/>
  <c r="H312" i="8"/>
  <c r="H86" i="7"/>
  <c r="I190" i="7"/>
  <c r="I156" i="6"/>
  <c r="H156" i="6"/>
  <c r="I314" i="6"/>
  <c r="H314" i="6"/>
  <c r="I25" i="13"/>
  <c r="H25" i="13"/>
  <c r="E250" i="19"/>
  <c r="I250" i="19" s="1"/>
  <c r="I45" i="18"/>
  <c r="C35" i="2"/>
  <c r="C34" i="2" s="1"/>
  <c r="H52" i="2"/>
  <c r="I61" i="2"/>
  <c r="H214" i="2"/>
  <c r="H253" i="2"/>
  <c r="H207" i="19"/>
  <c r="H274" i="19"/>
  <c r="G36" i="18"/>
  <c r="H42" i="18"/>
  <c r="H52" i="18"/>
  <c r="H107" i="18"/>
  <c r="H190" i="18"/>
  <c r="H198" i="18"/>
  <c r="H291" i="18"/>
  <c r="H322" i="18"/>
  <c r="I326" i="18"/>
  <c r="H332" i="18"/>
  <c r="H126" i="17"/>
  <c r="H292" i="17"/>
  <c r="H320" i="17"/>
  <c r="I329" i="17"/>
  <c r="I23" i="16"/>
  <c r="I68" i="16"/>
  <c r="E124" i="16"/>
  <c r="H137" i="16"/>
  <c r="I188" i="16"/>
  <c r="E204" i="16"/>
  <c r="I237" i="16"/>
  <c r="H242" i="16"/>
  <c r="I252" i="16"/>
  <c r="H299" i="16"/>
  <c r="H92" i="15"/>
  <c r="H105" i="15"/>
  <c r="H233" i="15"/>
  <c r="H305" i="15"/>
  <c r="H310" i="15"/>
  <c r="H85" i="14"/>
  <c r="H103" i="14"/>
  <c r="H140" i="14"/>
  <c r="E37" i="13"/>
  <c r="I37" i="13" s="1"/>
  <c r="C36" i="13"/>
  <c r="C35" i="13" s="1"/>
  <c r="C34" i="13" s="1"/>
  <c r="I151" i="13"/>
  <c r="H151" i="13"/>
  <c r="E189" i="13"/>
  <c r="H97" i="11"/>
  <c r="I178" i="11"/>
  <c r="I302" i="11"/>
  <c r="E193" i="10"/>
  <c r="E230" i="10"/>
  <c r="I230" i="10" s="1"/>
  <c r="I319" i="10"/>
  <c r="H319" i="10"/>
  <c r="H180" i="9"/>
  <c r="I180" i="9"/>
  <c r="H228" i="9"/>
  <c r="I303" i="9"/>
  <c r="I131" i="8"/>
  <c r="H131" i="8"/>
  <c r="H149" i="8"/>
  <c r="I149" i="8"/>
  <c r="I66" i="7"/>
  <c r="H66" i="7"/>
  <c r="H47" i="6"/>
  <c r="I287" i="10"/>
  <c r="H287" i="10"/>
  <c r="H232" i="25"/>
  <c r="I232" i="25"/>
  <c r="I40" i="2"/>
  <c r="H337" i="17"/>
  <c r="I244" i="15"/>
  <c r="H85" i="1"/>
  <c r="H39" i="2"/>
  <c r="I93" i="2"/>
  <c r="I130" i="2"/>
  <c r="H143" i="2"/>
  <c r="E148" i="2"/>
  <c r="H155" i="2"/>
  <c r="I159" i="2"/>
  <c r="H179" i="2"/>
  <c r="H192" i="2"/>
  <c r="I195" i="2"/>
  <c r="H211" i="2"/>
  <c r="H293" i="2"/>
  <c r="H324" i="2"/>
  <c r="D35" i="19"/>
  <c r="D34" i="19" s="1"/>
  <c r="I89" i="19"/>
  <c r="H108" i="19"/>
  <c r="H247" i="19"/>
  <c r="I104" i="18"/>
  <c r="H125" i="18"/>
  <c r="I145" i="18"/>
  <c r="G172" i="18"/>
  <c r="H187" i="18"/>
  <c r="G220" i="18"/>
  <c r="H10" i="17"/>
  <c r="E32" i="17"/>
  <c r="H51" i="17"/>
  <c r="H107" i="17"/>
  <c r="H299" i="17"/>
  <c r="H114" i="16"/>
  <c r="I128" i="16"/>
  <c r="I178" i="16"/>
  <c r="H192" i="16"/>
  <c r="H200" i="16"/>
  <c r="I310" i="16"/>
  <c r="I332" i="16"/>
  <c r="D36" i="15"/>
  <c r="H53" i="15"/>
  <c r="H89" i="15"/>
  <c r="G112" i="15"/>
  <c r="G111" i="15" s="1"/>
  <c r="H154" i="15"/>
  <c r="E186" i="15"/>
  <c r="I186" i="15" s="1"/>
  <c r="H195" i="15"/>
  <c r="H291" i="15"/>
  <c r="I315" i="15"/>
  <c r="E335" i="15"/>
  <c r="E37" i="14"/>
  <c r="E60" i="14"/>
  <c r="H90" i="14"/>
  <c r="H145" i="14"/>
  <c r="I181" i="14"/>
  <c r="H216" i="14"/>
  <c r="I216" i="14"/>
  <c r="D36" i="13"/>
  <c r="I217" i="13"/>
  <c r="H40" i="12"/>
  <c r="H314" i="12"/>
  <c r="H166" i="11"/>
  <c r="H208" i="11"/>
  <c r="I208" i="11"/>
  <c r="I17" i="10"/>
  <c r="H17" i="10"/>
  <c r="H160" i="10"/>
  <c r="H98" i="9"/>
  <c r="E47" i="8"/>
  <c r="I47" i="8" s="1"/>
  <c r="D46" i="8"/>
  <c r="E46" i="8" s="1"/>
  <c r="I145" i="8"/>
  <c r="H145" i="8"/>
  <c r="H303" i="8"/>
  <c r="H165" i="7"/>
  <c r="H212" i="7"/>
  <c r="I150" i="2"/>
  <c r="H155" i="18"/>
  <c r="H33" i="15"/>
  <c r="H48" i="2"/>
  <c r="I62" i="2"/>
  <c r="H65" i="2"/>
  <c r="H290" i="2"/>
  <c r="H328" i="2"/>
  <c r="I333" i="2"/>
  <c r="H26" i="19"/>
  <c r="E86" i="19"/>
  <c r="H86" i="19" s="1"/>
  <c r="C263" i="19"/>
  <c r="E263" i="19" s="1"/>
  <c r="I263" i="19" s="1"/>
  <c r="E271" i="19"/>
  <c r="H271" i="19" s="1"/>
  <c r="E325" i="19"/>
  <c r="I325" i="19" s="1"/>
  <c r="I43" i="18"/>
  <c r="I122" i="18"/>
  <c r="E279" i="18"/>
  <c r="I279" i="18" s="1"/>
  <c r="H323" i="18"/>
  <c r="I65" i="17"/>
  <c r="H94" i="17"/>
  <c r="I158" i="17"/>
  <c r="H233" i="17"/>
  <c r="D248" i="17"/>
  <c r="H252" i="17"/>
  <c r="I270" i="17"/>
  <c r="H306" i="17"/>
  <c r="H326" i="17"/>
  <c r="H330" i="17"/>
  <c r="H24" i="16"/>
  <c r="I29" i="16"/>
  <c r="H42" i="16"/>
  <c r="I53" i="16"/>
  <c r="H95" i="16"/>
  <c r="H134" i="16"/>
  <c r="H147" i="16"/>
  <c r="H24" i="15"/>
  <c r="G36" i="15"/>
  <c r="G35" i="15" s="1"/>
  <c r="E107" i="15"/>
  <c r="H107" i="15" s="1"/>
  <c r="E115" i="15"/>
  <c r="H130" i="15"/>
  <c r="I140" i="15"/>
  <c r="I146" i="15"/>
  <c r="E272" i="14"/>
  <c r="C271" i="14"/>
  <c r="I181" i="13"/>
  <c r="H181" i="13"/>
  <c r="I288" i="12"/>
  <c r="H288" i="12"/>
  <c r="C220" i="10"/>
  <c r="E221" i="10"/>
  <c r="I64" i="8"/>
  <c r="H123" i="8"/>
  <c r="I123" i="8"/>
  <c r="I223" i="8"/>
  <c r="H223" i="8"/>
  <c r="H33" i="7"/>
  <c r="I152" i="7"/>
  <c r="I156" i="7"/>
  <c r="H156" i="7"/>
  <c r="E325" i="7"/>
  <c r="C317" i="7"/>
  <c r="E317" i="7" s="1"/>
  <c r="I330" i="7"/>
  <c r="H330" i="7"/>
  <c r="I203" i="13"/>
  <c r="H203" i="13"/>
  <c r="H280" i="7"/>
  <c r="I280" i="7"/>
  <c r="H26" i="6"/>
  <c r="I26" i="6"/>
  <c r="I282" i="22"/>
  <c r="H282" i="22"/>
  <c r="E193" i="1"/>
  <c r="I68" i="2"/>
  <c r="I106" i="2"/>
  <c r="H282" i="2"/>
  <c r="I273" i="19"/>
  <c r="H269" i="18"/>
  <c r="E86" i="17"/>
  <c r="I86" i="17" s="1"/>
  <c r="H125" i="17"/>
  <c r="E135" i="15"/>
  <c r="I313" i="15"/>
  <c r="E37" i="2"/>
  <c r="H37" i="2" s="1"/>
  <c r="I44" i="2"/>
  <c r="I120" i="2"/>
  <c r="I169" i="2"/>
  <c r="D172" i="2"/>
  <c r="H217" i="2"/>
  <c r="I235" i="2"/>
  <c r="I286" i="2"/>
  <c r="D248" i="19"/>
  <c r="E248" i="19" s="1"/>
  <c r="H279" i="19"/>
  <c r="I40" i="18"/>
  <c r="H99" i="18"/>
  <c r="H137" i="18"/>
  <c r="H11" i="17"/>
  <c r="H38" i="17"/>
  <c r="H52" i="17"/>
  <c r="H62" i="17"/>
  <c r="H149" i="17"/>
  <c r="I307" i="17"/>
  <c r="I15" i="16"/>
  <c r="I148" i="16"/>
  <c r="E312" i="16"/>
  <c r="H60" i="15"/>
  <c r="H210" i="15"/>
  <c r="H216" i="15"/>
  <c r="C263" i="15"/>
  <c r="H292" i="15"/>
  <c r="I51" i="14"/>
  <c r="H105" i="14"/>
  <c r="I146" i="14"/>
  <c r="H164" i="14"/>
  <c r="I213" i="13"/>
  <c r="H213" i="13"/>
  <c r="E325" i="13"/>
  <c r="C317" i="13"/>
  <c r="I128" i="12"/>
  <c r="H128" i="12"/>
  <c r="H202" i="12"/>
  <c r="H65" i="11"/>
  <c r="H143" i="11"/>
  <c r="I157" i="10"/>
  <c r="H157" i="10"/>
  <c r="I303" i="10"/>
  <c r="H303" i="10"/>
  <c r="H88" i="9"/>
  <c r="I147" i="9"/>
  <c r="H147" i="9"/>
  <c r="I28" i="7"/>
  <c r="H28" i="7"/>
  <c r="I203" i="7"/>
  <c r="I173" i="14"/>
  <c r="E189" i="14"/>
  <c r="H189" i="14" s="1"/>
  <c r="H192" i="14"/>
  <c r="I205" i="14"/>
  <c r="H316" i="14"/>
  <c r="H39" i="13"/>
  <c r="E115" i="13"/>
  <c r="E193" i="13"/>
  <c r="E269" i="13"/>
  <c r="H269" i="13" s="1"/>
  <c r="E312" i="13"/>
  <c r="H333" i="13"/>
  <c r="E14" i="12"/>
  <c r="H94" i="12"/>
  <c r="H114" i="12"/>
  <c r="I118" i="12"/>
  <c r="I137" i="12"/>
  <c r="D262" i="12"/>
  <c r="E269" i="12"/>
  <c r="I316" i="12"/>
  <c r="E32" i="11"/>
  <c r="E60" i="11"/>
  <c r="I60" i="11" s="1"/>
  <c r="I154" i="11"/>
  <c r="D219" i="11"/>
  <c r="E254" i="11"/>
  <c r="I254" i="11" s="1"/>
  <c r="H147" i="10"/>
  <c r="H174" i="10"/>
  <c r="E189" i="10"/>
  <c r="H217" i="10"/>
  <c r="E272" i="10"/>
  <c r="I299" i="10"/>
  <c r="H28" i="9"/>
  <c r="E60" i="9"/>
  <c r="H145" i="9"/>
  <c r="I178" i="9"/>
  <c r="H205" i="9"/>
  <c r="I213" i="9"/>
  <c r="E250" i="9"/>
  <c r="I302" i="9"/>
  <c r="I19" i="8"/>
  <c r="I98" i="8"/>
  <c r="I104" i="8"/>
  <c r="E139" i="8"/>
  <c r="I139" i="8" s="1"/>
  <c r="I143" i="8"/>
  <c r="H152" i="8"/>
  <c r="I191" i="8"/>
  <c r="I226" i="8"/>
  <c r="I328" i="8"/>
  <c r="E40" i="7"/>
  <c r="E91" i="7"/>
  <c r="H91" i="7" s="1"/>
  <c r="C112" i="7"/>
  <c r="E182" i="7"/>
  <c r="I205" i="7"/>
  <c r="I104" i="6"/>
  <c r="H104" i="6"/>
  <c r="H144" i="6"/>
  <c r="I144" i="6"/>
  <c r="I11" i="25"/>
  <c r="H11" i="25"/>
  <c r="H320" i="25"/>
  <c r="I320" i="25"/>
  <c r="I68" i="24"/>
  <c r="H68" i="24"/>
  <c r="H177" i="24"/>
  <c r="I177" i="24"/>
  <c r="I126" i="23"/>
  <c r="H126" i="23"/>
  <c r="I142" i="23"/>
  <c r="H142" i="23"/>
  <c r="I33" i="22"/>
  <c r="H33" i="22"/>
  <c r="I48" i="21"/>
  <c r="H48" i="21"/>
  <c r="H121" i="21"/>
  <c r="I121" i="21"/>
  <c r="H64" i="4"/>
  <c r="I64" i="4"/>
  <c r="I121" i="4"/>
  <c r="H121" i="4"/>
  <c r="H53" i="3"/>
  <c r="I53" i="3"/>
  <c r="I124" i="3"/>
  <c r="G35" i="13"/>
  <c r="E221" i="13"/>
  <c r="G262" i="13"/>
  <c r="E46" i="12"/>
  <c r="E32" i="10"/>
  <c r="H127" i="8"/>
  <c r="E127" i="7"/>
  <c r="E153" i="7"/>
  <c r="I153" i="7" s="1"/>
  <c r="H186" i="7"/>
  <c r="E297" i="7"/>
  <c r="I92" i="25"/>
  <c r="H92" i="25"/>
  <c r="H203" i="25"/>
  <c r="I203" i="25"/>
  <c r="C271" i="22"/>
  <c r="E272" i="22"/>
  <c r="H272" i="22" s="1"/>
  <c r="I151" i="21"/>
  <c r="H151" i="21"/>
  <c r="D35" i="3"/>
  <c r="D34" i="3" s="1"/>
  <c r="I323" i="3"/>
  <c r="H323" i="3"/>
  <c r="I211" i="14"/>
  <c r="I233" i="14"/>
  <c r="H314" i="14"/>
  <c r="E325" i="14"/>
  <c r="H325" i="14" s="1"/>
  <c r="H170" i="13"/>
  <c r="I15" i="12"/>
  <c r="I29" i="12"/>
  <c r="D36" i="12"/>
  <c r="D35" i="12" s="1"/>
  <c r="D34" i="12" s="1"/>
  <c r="H62" i="12"/>
  <c r="H104" i="12"/>
  <c r="H110" i="12"/>
  <c r="H125" i="12"/>
  <c r="D112" i="12"/>
  <c r="D111" i="12" s="1"/>
  <c r="H254" i="12"/>
  <c r="G262" i="12"/>
  <c r="H277" i="12"/>
  <c r="I282" i="12"/>
  <c r="H106" i="11"/>
  <c r="I174" i="11"/>
  <c r="I179" i="11"/>
  <c r="I201" i="11"/>
  <c r="I246" i="11"/>
  <c r="H11" i="10"/>
  <c r="H161" i="10"/>
  <c r="E186" i="10"/>
  <c r="I190" i="10"/>
  <c r="H206" i="10"/>
  <c r="H210" i="10"/>
  <c r="I243" i="10"/>
  <c r="H329" i="10"/>
  <c r="I333" i="10"/>
  <c r="H131" i="9"/>
  <c r="H142" i="9"/>
  <c r="H22" i="8"/>
  <c r="H28" i="8"/>
  <c r="H45" i="8"/>
  <c r="H60" i="8"/>
  <c r="C112" i="8"/>
  <c r="H94" i="6"/>
  <c r="I94" i="6"/>
  <c r="I136" i="6"/>
  <c r="H136" i="6"/>
  <c r="C263" i="6"/>
  <c r="E263" i="6" s="1"/>
  <c r="E265" i="6"/>
  <c r="I316" i="6"/>
  <c r="H316" i="6"/>
  <c r="H18" i="24"/>
  <c r="I18" i="24"/>
  <c r="I123" i="24"/>
  <c r="H123" i="24"/>
  <c r="H133" i="24"/>
  <c r="I133" i="24"/>
  <c r="H310" i="24"/>
  <c r="I310" i="24"/>
  <c r="I303" i="22"/>
  <c r="H303" i="22"/>
  <c r="I105" i="21"/>
  <c r="H105" i="21"/>
  <c r="I200" i="21"/>
  <c r="H200" i="21"/>
  <c r="I103" i="4"/>
  <c r="H103" i="4"/>
  <c r="I49" i="3"/>
  <c r="H49" i="3"/>
  <c r="I318" i="3"/>
  <c r="H318" i="3"/>
  <c r="I167" i="14"/>
  <c r="I177" i="14"/>
  <c r="H187" i="14"/>
  <c r="I194" i="14"/>
  <c r="H110" i="13"/>
  <c r="I128" i="13"/>
  <c r="H166" i="13"/>
  <c r="H190" i="13"/>
  <c r="I195" i="13"/>
  <c r="E204" i="13"/>
  <c r="E240" i="13"/>
  <c r="I266" i="13"/>
  <c r="H331" i="13"/>
  <c r="E47" i="12"/>
  <c r="I47" i="12" s="1"/>
  <c r="I116" i="12"/>
  <c r="H148" i="12"/>
  <c r="I225" i="12"/>
  <c r="H315" i="12"/>
  <c r="H49" i="11"/>
  <c r="H53" i="11"/>
  <c r="I278" i="11"/>
  <c r="I329" i="11"/>
  <c r="E14" i="10"/>
  <c r="I14" i="10" s="1"/>
  <c r="I68" i="10"/>
  <c r="I88" i="10"/>
  <c r="C112" i="10"/>
  <c r="E135" i="10"/>
  <c r="H145" i="10"/>
  <c r="H149" i="10"/>
  <c r="I171" i="10"/>
  <c r="I38" i="9"/>
  <c r="I52" i="9"/>
  <c r="H116" i="9"/>
  <c r="E148" i="9"/>
  <c r="I176" i="9"/>
  <c r="H191" i="9"/>
  <c r="H195" i="9"/>
  <c r="E204" i="9"/>
  <c r="H204" i="9" s="1"/>
  <c r="I211" i="9"/>
  <c r="I311" i="9"/>
  <c r="H328" i="9"/>
  <c r="I338" i="9"/>
  <c r="H41" i="8"/>
  <c r="I66" i="8"/>
  <c r="I168" i="8"/>
  <c r="C220" i="8"/>
  <c r="E272" i="8"/>
  <c r="H305" i="8"/>
  <c r="I332" i="8"/>
  <c r="I53" i="7"/>
  <c r="E124" i="7"/>
  <c r="H148" i="7"/>
  <c r="I192" i="7"/>
  <c r="H297" i="7"/>
  <c r="H22" i="6"/>
  <c r="C172" i="6"/>
  <c r="I195" i="6"/>
  <c r="H195" i="6"/>
  <c r="H181" i="25"/>
  <c r="I181" i="25"/>
  <c r="H236" i="25"/>
  <c r="I236" i="25"/>
  <c r="I174" i="22"/>
  <c r="H174" i="22"/>
  <c r="I236" i="3"/>
  <c r="H236" i="3"/>
  <c r="I171" i="14"/>
  <c r="I191" i="14"/>
  <c r="H315" i="14"/>
  <c r="H204" i="13"/>
  <c r="H209" i="13"/>
  <c r="H311" i="13"/>
  <c r="I336" i="13"/>
  <c r="H16" i="12"/>
  <c r="I30" i="12"/>
  <c r="H208" i="12"/>
  <c r="I235" i="12"/>
  <c r="C36" i="11"/>
  <c r="E36" i="11" s="1"/>
  <c r="I67" i="11"/>
  <c r="H153" i="11"/>
  <c r="I180" i="11"/>
  <c r="H202" i="11"/>
  <c r="H183" i="10"/>
  <c r="H195" i="10"/>
  <c r="H216" i="10"/>
  <c r="H310" i="10"/>
  <c r="E47" i="9"/>
  <c r="E254" i="9"/>
  <c r="I254" i="9" s="1"/>
  <c r="E307" i="9"/>
  <c r="E14" i="8"/>
  <c r="I18" i="8"/>
  <c r="I97" i="8"/>
  <c r="I103" i="8"/>
  <c r="E115" i="8"/>
  <c r="I133" i="8"/>
  <c r="I142" i="8"/>
  <c r="E182" i="8"/>
  <c r="I190" i="8"/>
  <c r="I197" i="8"/>
  <c r="I327" i="8"/>
  <c r="H11" i="7"/>
  <c r="H42" i="7"/>
  <c r="H128" i="7"/>
  <c r="C172" i="7"/>
  <c r="I90" i="6"/>
  <c r="H90" i="6"/>
  <c r="I104" i="25"/>
  <c r="H104" i="25"/>
  <c r="I128" i="22"/>
  <c r="H128" i="22"/>
  <c r="H231" i="22"/>
  <c r="I231" i="22"/>
  <c r="I53" i="21"/>
  <c r="H53" i="21"/>
  <c r="H142" i="21"/>
  <c r="I142" i="21"/>
  <c r="H50" i="13"/>
  <c r="E164" i="13"/>
  <c r="I200" i="13"/>
  <c r="H182" i="12"/>
  <c r="G172" i="12"/>
  <c r="D300" i="12"/>
  <c r="O23" i="5" s="1"/>
  <c r="D36" i="11"/>
  <c r="E47" i="11"/>
  <c r="I102" i="11"/>
  <c r="E199" i="11"/>
  <c r="E207" i="11"/>
  <c r="I274" i="11"/>
  <c r="H286" i="11"/>
  <c r="I330" i="11"/>
  <c r="I163" i="10"/>
  <c r="I326" i="10"/>
  <c r="H331" i="10"/>
  <c r="E40" i="9"/>
  <c r="H47" i="9"/>
  <c r="I196" i="9"/>
  <c r="D219" i="9"/>
  <c r="H275" i="9"/>
  <c r="I297" i="9"/>
  <c r="H329" i="9"/>
  <c r="I161" i="8"/>
  <c r="E221" i="8"/>
  <c r="H246" i="8"/>
  <c r="I197" i="7"/>
  <c r="I234" i="7"/>
  <c r="H333" i="7"/>
  <c r="I29" i="6"/>
  <c r="H108" i="6"/>
  <c r="I108" i="6"/>
  <c r="H320" i="6"/>
  <c r="I320" i="6"/>
  <c r="I96" i="25"/>
  <c r="H96" i="25"/>
  <c r="I187" i="24"/>
  <c r="H187" i="24"/>
  <c r="I288" i="22"/>
  <c r="H288" i="22"/>
  <c r="I315" i="4"/>
  <c r="H315" i="4"/>
  <c r="E46" i="3"/>
  <c r="I46" i="3" s="1"/>
  <c r="I63" i="6"/>
  <c r="E163" i="6"/>
  <c r="I163" i="6" s="1"/>
  <c r="I181" i="6"/>
  <c r="H185" i="6"/>
  <c r="E207" i="6"/>
  <c r="I211" i="6"/>
  <c r="E14" i="25"/>
  <c r="H125" i="25"/>
  <c r="E189" i="25"/>
  <c r="I189" i="25" s="1"/>
  <c r="E193" i="25"/>
  <c r="H310" i="25"/>
  <c r="E164" i="24"/>
  <c r="E182" i="24"/>
  <c r="D219" i="24"/>
  <c r="E240" i="24"/>
  <c r="H240" i="24" s="1"/>
  <c r="I320" i="24"/>
  <c r="I46" i="23"/>
  <c r="E153" i="23"/>
  <c r="H167" i="23"/>
  <c r="H200" i="23"/>
  <c r="H226" i="23"/>
  <c r="H324" i="23"/>
  <c r="H50" i="22"/>
  <c r="I117" i="22"/>
  <c r="I130" i="22"/>
  <c r="I168" i="22"/>
  <c r="I173" i="22"/>
  <c r="I177" i="22"/>
  <c r="I181" i="22"/>
  <c r="H212" i="22"/>
  <c r="I322" i="22"/>
  <c r="G36" i="21"/>
  <c r="H52" i="21"/>
  <c r="I66" i="21"/>
  <c r="I92" i="21"/>
  <c r="I191" i="21"/>
  <c r="E204" i="21"/>
  <c r="E214" i="21"/>
  <c r="I20" i="4"/>
  <c r="E91" i="4"/>
  <c r="H91" i="4" s="1"/>
  <c r="I141" i="4"/>
  <c r="E148" i="4"/>
  <c r="E163" i="4"/>
  <c r="H214" i="4"/>
  <c r="E8" i="3"/>
  <c r="I8" i="3" s="1"/>
  <c r="H19" i="3"/>
  <c r="I39" i="3"/>
  <c r="I48" i="3"/>
  <c r="I52" i="3"/>
  <c r="I61" i="3"/>
  <c r="I67" i="3"/>
  <c r="H110" i="3"/>
  <c r="E163" i="3"/>
  <c r="I194" i="3"/>
  <c r="E312" i="3"/>
  <c r="H312" i="3" s="1"/>
  <c r="D172" i="6"/>
  <c r="E186" i="6"/>
  <c r="H14" i="25"/>
  <c r="E214" i="25"/>
  <c r="E47" i="24"/>
  <c r="E107" i="23"/>
  <c r="I107" i="23" s="1"/>
  <c r="E207" i="23"/>
  <c r="E325" i="23"/>
  <c r="I325" i="23" s="1"/>
  <c r="E271" i="22"/>
  <c r="I271" i="22" s="1"/>
  <c r="H115" i="21"/>
  <c r="E135" i="21"/>
  <c r="E221" i="3"/>
  <c r="H87" i="6"/>
  <c r="H96" i="6"/>
  <c r="I123" i="6"/>
  <c r="H132" i="6"/>
  <c r="H141" i="6"/>
  <c r="I173" i="6"/>
  <c r="H291" i="6"/>
  <c r="H138" i="25"/>
  <c r="H156" i="25"/>
  <c r="H201" i="25"/>
  <c r="I209" i="25"/>
  <c r="H222" i="25"/>
  <c r="H292" i="25"/>
  <c r="H323" i="25"/>
  <c r="D36" i="24"/>
  <c r="H195" i="24"/>
  <c r="H297" i="24"/>
  <c r="H119" i="23"/>
  <c r="H123" i="23"/>
  <c r="H130" i="23"/>
  <c r="H134" i="23"/>
  <c r="I321" i="23"/>
  <c r="H39" i="22"/>
  <c r="I43" i="22"/>
  <c r="H152" i="22"/>
  <c r="I162" i="22"/>
  <c r="G220" i="22"/>
  <c r="G219" i="22" s="1"/>
  <c r="E279" i="22"/>
  <c r="H24" i="21"/>
  <c r="H94" i="21"/>
  <c r="H183" i="21"/>
  <c r="H197" i="21"/>
  <c r="I22" i="4"/>
  <c r="C36" i="4"/>
  <c r="E164" i="4"/>
  <c r="I164" i="4" s="1"/>
  <c r="H236" i="4"/>
  <c r="I311" i="4"/>
  <c r="H15" i="3"/>
  <c r="E37" i="3"/>
  <c r="I37" i="3" s="1"/>
  <c r="E47" i="3"/>
  <c r="I47" i="3" s="1"/>
  <c r="I63" i="3"/>
  <c r="E86" i="3"/>
  <c r="E107" i="3"/>
  <c r="I107" i="3" s="1"/>
  <c r="H143" i="3"/>
  <c r="E189" i="3"/>
  <c r="H206" i="3"/>
  <c r="C220" i="3"/>
  <c r="H303" i="3"/>
  <c r="E204" i="6"/>
  <c r="H204" i="6" s="1"/>
  <c r="H208" i="6"/>
  <c r="D262" i="6"/>
  <c r="H10" i="25"/>
  <c r="H41" i="25"/>
  <c r="H53" i="25"/>
  <c r="H114" i="25"/>
  <c r="I124" i="25"/>
  <c r="D172" i="25"/>
  <c r="I194" i="25"/>
  <c r="H16" i="24"/>
  <c r="G36" i="24"/>
  <c r="G35" i="24" s="1"/>
  <c r="G34" i="24" s="1"/>
  <c r="I86" i="24"/>
  <c r="H134" i="24"/>
  <c r="E193" i="24"/>
  <c r="H210" i="24"/>
  <c r="E230" i="24"/>
  <c r="I236" i="24"/>
  <c r="I247" i="24"/>
  <c r="I252" i="24"/>
  <c r="I22" i="23"/>
  <c r="I63" i="23"/>
  <c r="I85" i="23"/>
  <c r="E91" i="23"/>
  <c r="H107" i="23"/>
  <c r="H149" i="23"/>
  <c r="H222" i="22"/>
  <c r="E91" i="21"/>
  <c r="I100" i="21"/>
  <c r="H106" i="21"/>
  <c r="H247" i="21"/>
  <c r="H126" i="3"/>
  <c r="I61" i="6"/>
  <c r="E124" i="6"/>
  <c r="H124" i="6" s="1"/>
  <c r="I133" i="6"/>
  <c r="H138" i="6"/>
  <c r="I179" i="6"/>
  <c r="H183" i="6"/>
  <c r="E193" i="6"/>
  <c r="I193" i="6" s="1"/>
  <c r="I234" i="6"/>
  <c r="E335" i="6"/>
  <c r="H23" i="25"/>
  <c r="G36" i="25"/>
  <c r="H85" i="25"/>
  <c r="H144" i="25"/>
  <c r="I149" i="25"/>
  <c r="E154" i="25"/>
  <c r="I157" i="25"/>
  <c r="E325" i="25"/>
  <c r="I325" i="25" s="1"/>
  <c r="E32" i="24"/>
  <c r="I48" i="24"/>
  <c r="E107" i="24"/>
  <c r="H107" i="24" s="1"/>
  <c r="D112" i="24"/>
  <c r="H126" i="24"/>
  <c r="H155" i="24"/>
  <c r="I318" i="24"/>
  <c r="H8" i="23"/>
  <c r="H135" i="23"/>
  <c r="I171" i="23"/>
  <c r="H185" i="23"/>
  <c r="E37" i="22"/>
  <c r="C36" i="22"/>
  <c r="E36" i="22" s="1"/>
  <c r="H48" i="22"/>
  <c r="H68" i="22"/>
  <c r="I87" i="22"/>
  <c r="H129" i="22"/>
  <c r="H132" i="22"/>
  <c r="H197" i="22"/>
  <c r="I201" i="22"/>
  <c r="I250" i="22"/>
  <c r="H289" i="22"/>
  <c r="H311" i="22"/>
  <c r="H315" i="22"/>
  <c r="E325" i="22"/>
  <c r="H325" i="22" s="1"/>
  <c r="H114" i="21"/>
  <c r="I123" i="21"/>
  <c r="I144" i="21"/>
  <c r="H156" i="21"/>
  <c r="H206" i="21"/>
  <c r="H243" i="21"/>
  <c r="H19" i="4"/>
  <c r="H23" i="4"/>
  <c r="D36" i="4"/>
  <c r="E36" i="4" s="1"/>
  <c r="H36" i="4" s="1"/>
  <c r="I52" i="4"/>
  <c r="H93" i="4"/>
  <c r="H118" i="4"/>
  <c r="I145" i="4"/>
  <c r="H160" i="4"/>
  <c r="E312" i="4"/>
  <c r="I10" i="3"/>
  <c r="H23" i="3"/>
  <c r="E127" i="3"/>
  <c r="I149" i="3"/>
  <c r="H179" i="3"/>
  <c r="H232" i="3"/>
  <c r="H238" i="3"/>
  <c r="H249" i="3"/>
  <c r="H277" i="3"/>
  <c r="H290" i="3"/>
  <c r="H304" i="3"/>
  <c r="I175" i="24"/>
  <c r="I103" i="23"/>
  <c r="H108" i="23"/>
  <c r="I131" i="23"/>
  <c r="H136" i="23"/>
  <c r="I216" i="23"/>
  <c r="H54" i="22"/>
  <c r="H63" i="22"/>
  <c r="I137" i="22"/>
  <c r="H211" i="22"/>
  <c r="I96" i="21"/>
  <c r="E124" i="21"/>
  <c r="H232" i="4"/>
  <c r="H312" i="4"/>
  <c r="G112" i="3"/>
  <c r="G111" i="3" s="1"/>
  <c r="H332" i="3"/>
  <c r="E139" i="6"/>
  <c r="E148" i="6"/>
  <c r="H154" i="25"/>
  <c r="E196" i="25"/>
  <c r="I196" i="25" s="1"/>
  <c r="E40" i="24"/>
  <c r="H131" i="24"/>
  <c r="H189" i="24"/>
  <c r="H24" i="23"/>
  <c r="I65" i="23"/>
  <c r="I96" i="23"/>
  <c r="I140" i="23"/>
  <c r="H182" i="23"/>
  <c r="I328" i="23"/>
  <c r="H194" i="22"/>
  <c r="H198" i="22"/>
  <c r="H280" i="22"/>
  <c r="E40" i="21"/>
  <c r="H103" i="21"/>
  <c r="I163" i="21"/>
  <c r="H328" i="21"/>
  <c r="H15" i="4"/>
  <c r="H24" i="4"/>
  <c r="I62" i="4"/>
  <c r="I68" i="4"/>
  <c r="H119" i="4"/>
  <c r="I133" i="3"/>
  <c r="H150" i="3"/>
  <c r="E199" i="3"/>
  <c r="E240" i="3"/>
  <c r="I240" i="3" s="1"/>
  <c r="E279" i="3"/>
  <c r="H279" i="3" s="1"/>
  <c r="H133" i="20"/>
  <c r="E341" i="26"/>
  <c r="E381" i="26" s="1"/>
  <c r="C381" i="26"/>
  <c r="E254" i="18"/>
  <c r="H254" i="18" s="1"/>
  <c r="E229" i="18"/>
  <c r="H235" i="18"/>
  <c r="I273" i="18"/>
  <c r="C220" i="18"/>
  <c r="E271" i="18"/>
  <c r="I271" i="18" s="1"/>
  <c r="I237" i="18"/>
  <c r="H233" i="18"/>
  <c r="E272" i="18"/>
  <c r="I277" i="18"/>
  <c r="H225" i="16"/>
  <c r="E229" i="16"/>
  <c r="I229" i="16" s="1"/>
  <c r="E240" i="16"/>
  <c r="H277" i="16"/>
  <c r="E230" i="16"/>
  <c r="E250" i="16"/>
  <c r="I250" i="16" s="1"/>
  <c r="E279" i="16"/>
  <c r="I279" i="16" s="1"/>
  <c r="H246" i="16"/>
  <c r="I284" i="16"/>
  <c r="H247" i="16"/>
  <c r="I280" i="16"/>
  <c r="E254" i="15"/>
  <c r="H235" i="15"/>
  <c r="H269" i="15"/>
  <c r="G220" i="15"/>
  <c r="I255" i="15"/>
  <c r="H270" i="15"/>
  <c r="H222" i="15"/>
  <c r="D220" i="15"/>
  <c r="D219" i="15" s="1"/>
  <c r="H237" i="15"/>
  <c r="I247" i="15"/>
  <c r="E240" i="14"/>
  <c r="E245" i="14"/>
  <c r="I245" i="14" s="1"/>
  <c r="D219" i="14"/>
  <c r="H225" i="14"/>
  <c r="E250" i="14"/>
  <c r="H250" i="14" s="1"/>
  <c r="E271" i="14"/>
  <c r="I271" i="14" s="1"/>
  <c r="H222" i="14"/>
  <c r="H284" i="14"/>
  <c r="H223" i="14"/>
  <c r="H244" i="14"/>
  <c r="D248" i="14"/>
  <c r="E248" i="14" s="1"/>
  <c r="E265" i="14"/>
  <c r="C248" i="13"/>
  <c r="E248" i="13" s="1"/>
  <c r="H248" i="13" s="1"/>
  <c r="I222" i="13"/>
  <c r="H232" i="13"/>
  <c r="I243" i="13"/>
  <c r="H267" i="13"/>
  <c r="E279" i="13"/>
  <c r="I279" i="13" s="1"/>
  <c r="I240" i="13"/>
  <c r="E229" i="13"/>
  <c r="H229" i="13" s="1"/>
  <c r="H234" i="13"/>
  <c r="I221" i="13"/>
  <c r="D220" i="13"/>
  <c r="D219" i="13" s="1"/>
  <c r="I224" i="10"/>
  <c r="H225" i="10"/>
  <c r="H244" i="10"/>
  <c r="I249" i="10"/>
  <c r="E229" i="10"/>
  <c r="H222" i="10"/>
  <c r="H235" i="10"/>
  <c r="H223" i="10"/>
  <c r="H276" i="10"/>
  <c r="C219" i="10"/>
  <c r="G220" i="10"/>
  <c r="G219" i="10" s="1"/>
  <c r="I233" i="9"/>
  <c r="H238" i="9"/>
  <c r="D248" i="9"/>
  <c r="E248" i="9" s="1"/>
  <c r="I268" i="9"/>
  <c r="I280" i="9"/>
  <c r="H277" i="9"/>
  <c r="H229" i="9"/>
  <c r="I234" i="9"/>
  <c r="E245" i="9"/>
  <c r="I253" i="9"/>
  <c r="I281" i="9"/>
  <c r="I235" i="9"/>
  <c r="E279" i="9"/>
  <c r="I279" i="9" s="1"/>
  <c r="I282" i="9"/>
  <c r="H283" i="9"/>
  <c r="I241" i="8"/>
  <c r="C219" i="8"/>
  <c r="D220" i="8"/>
  <c r="D219" i="8" s="1"/>
  <c r="E230" i="8"/>
  <c r="I230" i="8" s="1"/>
  <c r="H244" i="8"/>
  <c r="H267" i="8"/>
  <c r="H235" i="8"/>
  <c r="I249" i="8"/>
  <c r="C262" i="8"/>
  <c r="I277" i="8"/>
  <c r="E254" i="7"/>
  <c r="I254" i="7" s="1"/>
  <c r="I268" i="7"/>
  <c r="E265" i="7"/>
  <c r="I265" i="7" s="1"/>
  <c r="I284" i="7"/>
  <c r="H221" i="7"/>
  <c r="D219" i="7"/>
  <c r="E245" i="7"/>
  <c r="H245" i="7" s="1"/>
  <c r="H231" i="7"/>
  <c r="I261" i="7"/>
  <c r="H277" i="7"/>
  <c r="H225" i="6"/>
  <c r="H241" i="6"/>
  <c r="H282" i="6"/>
  <c r="E254" i="6"/>
  <c r="E279" i="6"/>
  <c r="H222" i="6"/>
  <c r="H233" i="6"/>
  <c r="H244" i="6"/>
  <c r="H270" i="6"/>
  <c r="H247" i="25"/>
  <c r="E248" i="25"/>
  <c r="I280" i="25"/>
  <c r="I228" i="25"/>
  <c r="E221" i="25"/>
  <c r="H221" i="25" s="1"/>
  <c r="E250" i="25"/>
  <c r="H246" i="25"/>
  <c r="E279" i="25"/>
  <c r="I279" i="25" s="1"/>
  <c r="I283" i="25"/>
  <c r="H231" i="24"/>
  <c r="D229" i="24"/>
  <c r="E229" i="24" s="1"/>
  <c r="H266" i="24"/>
  <c r="I230" i="24"/>
  <c r="I267" i="24"/>
  <c r="I235" i="23"/>
  <c r="H224" i="23"/>
  <c r="H228" i="23"/>
  <c r="H237" i="23"/>
  <c r="H247" i="23"/>
  <c r="I261" i="23"/>
  <c r="E269" i="23"/>
  <c r="H269" i="23" s="1"/>
  <c r="E221" i="23"/>
  <c r="I233" i="23"/>
  <c r="E254" i="23"/>
  <c r="D262" i="23"/>
  <c r="G220" i="23"/>
  <c r="I227" i="23"/>
  <c r="H254" i="23"/>
  <c r="C271" i="23"/>
  <c r="E271" i="23" s="1"/>
  <c r="E248" i="22"/>
  <c r="I225" i="22"/>
  <c r="E227" i="22"/>
  <c r="E221" i="21"/>
  <c r="E254" i="21"/>
  <c r="I270" i="21"/>
  <c r="H256" i="21"/>
  <c r="H243" i="4"/>
  <c r="H247" i="4"/>
  <c r="H224" i="4"/>
  <c r="H239" i="4"/>
  <c r="H235" i="4"/>
  <c r="H283" i="4"/>
  <c r="H254" i="4"/>
  <c r="H278" i="3"/>
  <c r="H281" i="3"/>
  <c r="H283" i="3"/>
  <c r="H275" i="3"/>
  <c r="H268" i="3"/>
  <c r="E221" i="2"/>
  <c r="I221" i="2" s="1"/>
  <c r="I240" i="2"/>
  <c r="H226" i="2"/>
  <c r="I234" i="2"/>
  <c r="H237" i="2"/>
  <c r="H249" i="2"/>
  <c r="E254" i="2"/>
  <c r="I254" i="2" s="1"/>
  <c r="H268" i="2"/>
  <c r="H277" i="2"/>
  <c r="H284" i="2"/>
  <c r="C220" i="2"/>
  <c r="H232" i="2"/>
  <c r="I246" i="2"/>
  <c r="H273" i="2"/>
  <c r="G262" i="1"/>
  <c r="E263" i="25"/>
  <c r="E263" i="17"/>
  <c r="I263" i="17" s="1"/>
  <c r="I264" i="3"/>
  <c r="I264" i="16"/>
  <c r="I308" i="20"/>
  <c r="H308" i="20"/>
  <c r="I14" i="20"/>
  <c r="I309" i="20"/>
  <c r="H309" i="20"/>
  <c r="I30" i="20"/>
  <c r="I302" i="20"/>
  <c r="I146" i="20"/>
  <c r="H287" i="20"/>
  <c r="H128" i="20"/>
  <c r="C135" i="20"/>
  <c r="E135" i="20" s="1"/>
  <c r="H233" i="20"/>
  <c r="H289" i="20"/>
  <c r="H286" i="20"/>
  <c r="H176" i="20"/>
  <c r="I160" i="20"/>
  <c r="H155" i="20"/>
  <c r="I88" i="20"/>
  <c r="I39" i="20"/>
  <c r="H18" i="20"/>
  <c r="I16" i="20"/>
  <c r="E7" i="26"/>
  <c r="F296" i="26" s="1"/>
  <c r="I310" i="23"/>
  <c r="E163" i="23"/>
  <c r="I163" i="23" s="1"/>
  <c r="I280" i="20"/>
  <c r="I264" i="23"/>
  <c r="I335" i="17"/>
  <c r="H324" i="17"/>
  <c r="H334" i="17"/>
  <c r="H332" i="17"/>
  <c r="H315" i="17"/>
  <c r="H304" i="17"/>
  <c r="I305" i="17"/>
  <c r="H302" i="17"/>
  <c r="I281" i="17"/>
  <c r="E265" i="17"/>
  <c r="I265" i="17" s="1"/>
  <c r="I282" i="17"/>
  <c r="H280" i="17"/>
  <c r="H287" i="17"/>
  <c r="H291" i="17"/>
  <c r="H277" i="17"/>
  <c r="H275" i="17"/>
  <c r="H273" i="17"/>
  <c r="H250" i="17"/>
  <c r="I261" i="17"/>
  <c r="H249" i="17"/>
  <c r="H251" i="17"/>
  <c r="H254" i="17"/>
  <c r="H240" i="17"/>
  <c r="I240" i="17"/>
  <c r="E227" i="17"/>
  <c r="C220" i="17"/>
  <c r="E220" i="17" s="1"/>
  <c r="H223" i="17"/>
  <c r="E230" i="17"/>
  <c r="H244" i="17"/>
  <c r="E221" i="17"/>
  <c r="I221" i="17" s="1"/>
  <c r="H228" i="17"/>
  <c r="H238" i="17"/>
  <c r="I225" i="17"/>
  <c r="I242" i="17"/>
  <c r="H214" i="17"/>
  <c r="I216" i="17"/>
  <c r="E207" i="17"/>
  <c r="I183" i="17"/>
  <c r="G172" i="17"/>
  <c r="I210" i="17"/>
  <c r="I156" i="17"/>
  <c r="E163" i="17"/>
  <c r="H203" i="17"/>
  <c r="I212" i="17"/>
  <c r="E154" i="17"/>
  <c r="I154" i="17" s="1"/>
  <c r="I208" i="17"/>
  <c r="H151" i="17"/>
  <c r="H160" i="17"/>
  <c r="H170" i="17"/>
  <c r="H176" i="17"/>
  <c r="E182" i="17"/>
  <c r="I182" i="17" s="1"/>
  <c r="H153" i="17"/>
  <c r="I153" i="17"/>
  <c r="E148" i="17"/>
  <c r="H148" i="17" s="1"/>
  <c r="H169" i="17"/>
  <c r="H173" i="17"/>
  <c r="H192" i="17"/>
  <c r="H195" i="17"/>
  <c r="H198" i="17"/>
  <c r="H206" i="17"/>
  <c r="D172" i="17"/>
  <c r="I162" i="17"/>
  <c r="H165" i="17"/>
  <c r="I185" i="17"/>
  <c r="E193" i="17"/>
  <c r="E196" i="17"/>
  <c r="I196" i="17" s="1"/>
  <c r="E199" i="17"/>
  <c r="I199" i="17" s="1"/>
  <c r="H154" i="17"/>
  <c r="H190" i="17"/>
  <c r="H146" i="17"/>
  <c r="H150" i="17"/>
  <c r="H163" i="17"/>
  <c r="H167" i="17"/>
  <c r="H171" i="17"/>
  <c r="H194" i="17"/>
  <c r="E164" i="17"/>
  <c r="I164" i="17" s="1"/>
  <c r="H191" i="17"/>
  <c r="H205" i="17"/>
  <c r="H130" i="17"/>
  <c r="H134" i="17"/>
  <c r="D112" i="17"/>
  <c r="D111" i="17" s="1"/>
  <c r="C135" i="17"/>
  <c r="E135" i="17" s="1"/>
  <c r="I60" i="17"/>
  <c r="H60" i="17"/>
  <c r="H39" i="17"/>
  <c r="E47" i="17"/>
  <c r="I47" i="17" s="1"/>
  <c r="H50" i="17"/>
  <c r="H54" i="17"/>
  <c r="I61" i="17"/>
  <c r="E91" i="17"/>
  <c r="H91" i="17" s="1"/>
  <c r="H105" i="17"/>
  <c r="H108" i="17"/>
  <c r="H100" i="17"/>
  <c r="H110" i="17"/>
  <c r="H33" i="17"/>
  <c r="I87" i="17"/>
  <c r="I96" i="17"/>
  <c r="H92" i="17"/>
  <c r="I41" i="17"/>
  <c r="H49" i="17"/>
  <c r="H53" i="17"/>
  <c r="I89" i="17"/>
  <c r="H20" i="17"/>
  <c r="H9" i="17"/>
  <c r="I12" i="26"/>
  <c r="H12" i="26"/>
  <c r="H20" i="20"/>
  <c r="I117" i="20"/>
  <c r="I188" i="20"/>
  <c r="I142" i="20"/>
  <c r="H177" i="20"/>
  <c r="H178" i="20"/>
  <c r="H201" i="20"/>
  <c r="I22" i="20"/>
  <c r="H174" i="20"/>
  <c r="H43" i="20"/>
  <c r="I156" i="20"/>
  <c r="I198" i="20"/>
  <c r="H340" i="20"/>
  <c r="H336" i="20"/>
  <c r="H337" i="20"/>
  <c r="H338" i="20"/>
  <c r="H331" i="20"/>
  <c r="H329" i="20"/>
  <c r="H315" i="20"/>
  <c r="H313" i="20"/>
  <c r="H314" i="20"/>
  <c r="H310" i="20"/>
  <c r="H303" i="20"/>
  <c r="H306" i="20"/>
  <c r="H283" i="20"/>
  <c r="H293" i="20"/>
  <c r="H284" i="20"/>
  <c r="H281" i="20"/>
  <c r="H290" i="20"/>
  <c r="E279" i="20"/>
  <c r="H282" i="20"/>
  <c r="H291" i="20"/>
  <c r="H277" i="20"/>
  <c r="H273" i="20"/>
  <c r="H275" i="20"/>
  <c r="H269" i="20"/>
  <c r="I268" i="20"/>
  <c r="H266" i="20"/>
  <c r="H267" i="20"/>
  <c r="E265" i="20"/>
  <c r="H265" i="20" s="1"/>
  <c r="H264" i="20"/>
  <c r="H255" i="20"/>
  <c r="H261" i="20"/>
  <c r="H252" i="20"/>
  <c r="E250" i="20"/>
  <c r="H250" i="20" s="1"/>
  <c r="H251" i="20"/>
  <c r="I247" i="20"/>
  <c r="H242" i="20"/>
  <c r="H244" i="20"/>
  <c r="H241" i="20"/>
  <c r="H235" i="20"/>
  <c r="H239" i="20"/>
  <c r="H231" i="20"/>
  <c r="H236" i="20"/>
  <c r="C229" i="20"/>
  <c r="E229" i="20" s="1"/>
  <c r="H229" i="20" s="1"/>
  <c r="H237" i="20"/>
  <c r="H238" i="20"/>
  <c r="H228" i="20"/>
  <c r="C220" i="20"/>
  <c r="E220" i="20" s="1"/>
  <c r="H221" i="20"/>
  <c r="H225" i="20"/>
  <c r="H226" i="20"/>
  <c r="H223" i="20"/>
  <c r="H216" i="20"/>
  <c r="I217" i="20"/>
  <c r="H210" i="20"/>
  <c r="H212" i="20"/>
  <c r="H208" i="20"/>
  <c r="H199" i="20"/>
  <c r="I199" i="20"/>
  <c r="H203" i="20"/>
  <c r="I196" i="20"/>
  <c r="H196" i="20"/>
  <c r="H194" i="20"/>
  <c r="H195" i="20"/>
  <c r="H186" i="20"/>
  <c r="H183" i="20"/>
  <c r="H182" i="20"/>
  <c r="H185" i="20"/>
  <c r="H175" i="20"/>
  <c r="H180" i="20"/>
  <c r="H163" i="20"/>
  <c r="H164" i="20"/>
  <c r="E154" i="20"/>
  <c r="I154" i="20" s="1"/>
  <c r="H158" i="20"/>
  <c r="H162" i="20"/>
  <c r="H144" i="20"/>
  <c r="I140" i="20"/>
  <c r="H137" i="20"/>
  <c r="H138" i="20"/>
  <c r="H136" i="20"/>
  <c r="H134" i="20"/>
  <c r="H130" i="20"/>
  <c r="H132" i="20"/>
  <c r="H126" i="20"/>
  <c r="I121" i="20"/>
  <c r="I123" i="20"/>
  <c r="I119" i="20"/>
  <c r="H114" i="20"/>
  <c r="H108" i="20"/>
  <c r="H107" i="20"/>
  <c r="H96" i="20"/>
  <c r="H100" i="20"/>
  <c r="I105" i="20"/>
  <c r="I92" i="20"/>
  <c r="H98" i="20"/>
  <c r="H103" i="20"/>
  <c r="I94" i="20"/>
  <c r="H89" i="20"/>
  <c r="H87" i="20"/>
  <c r="H90" i="20"/>
  <c r="H62" i="20"/>
  <c r="H66" i="20"/>
  <c r="H63" i="20"/>
  <c r="H67" i="20"/>
  <c r="H60" i="20"/>
  <c r="H64" i="20"/>
  <c r="H68" i="20"/>
  <c r="H61" i="20"/>
  <c r="H65" i="20"/>
  <c r="H85" i="20"/>
  <c r="E40" i="20"/>
  <c r="I40" i="20" s="1"/>
  <c r="C36" i="20"/>
  <c r="E36" i="20" s="1"/>
  <c r="H36" i="20" s="1"/>
  <c r="H41" i="20"/>
  <c r="H45" i="20"/>
  <c r="H38" i="20"/>
  <c r="H33" i="20"/>
  <c r="I26" i="20"/>
  <c r="I28" i="20"/>
  <c r="I24" i="20"/>
  <c r="H314" i="8"/>
  <c r="I306" i="8"/>
  <c r="I304" i="8"/>
  <c r="H298" i="8"/>
  <c r="I279" i="8"/>
  <c r="H279" i="8"/>
  <c r="H282" i="8"/>
  <c r="I280" i="8"/>
  <c r="I273" i="8"/>
  <c r="E271" i="8"/>
  <c r="I275" i="8"/>
  <c r="E269" i="8"/>
  <c r="I269" i="8" s="1"/>
  <c r="H224" i="8"/>
  <c r="H239" i="8"/>
  <c r="E248" i="8"/>
  <c r="H248" i="8" s="1"/>
  <c r="H222" i="8"/>
  <c r="I243" i="8"/>
  <c r="H254" i="8"/>
  <c r="C229" i="8"/>
  <c r="E229" i="8" s="1"/>
  <c r="H229" i="8" s="1"/>
  <c r="E227" i="8"/>
  <c r="H227" i="8" s="1"/>
  <c r="I256" i="8"/>
  <c r="H217" i="8"/>
  <c r="E154" i="8"/>
  <c r="C172" i="8"/>
  <c r="E207" i="8"/>
  <c r="I207" i="8" s="1"/>
  <c r="H43" i="8"/>
  <c r="H61" i="8"/>
  <c r="H68" i="8"/>
  <c r="H87" i="8"/>
  <c r="E107" i="8"/>
  <c r="H114" i="8"/>
  <c r="I117" i="8"/>
  <c r="I121" i="8"/>
  <c r="H134" i="8"/>
  <c r="I165" i="8"/>
  <c r="I169" i="8"/>
  <c r="H183" i="8"/>
  <c r="E196" i="8"/>
  <c r="H212" i="8"/>
  <c r="D36" i="8"/>
  <c r="D35" i="8" s="1"/>
  <c r="D34" i="8" s="1"/>
  <c r="H65" i="8"/>
  <c r="I94" i="8"/>
  <c r="H129" i="8"/>
  <c r="I141" i="8"/>
  <c r="I159" i="8"/>
  <c r="H200" i="8"/>
  <c r="E37" i="8"/>
  <c r="H91" i="8"/>
  <c r="I118" i="8"/>
  <c r="I122" i="8"/>
  <c r="H132" i="8"/>
  <c r="D112" i="8"/>
  <c r="D111" i="8" s="1"/>
  <c r="I155" i="8"/>
  <c r="H170" i="8"/>
  <c r="H184" i="8"/>
  <c r="H187" i="8"/>
  <c r="H204" i="8"/>
  <c r="H85" i="8"/>
  <c r="I95" i="8"/>
  <c r="I99" i="8"/>
  <c r="E153" i="8"/>
  <c r="I167" i="8"/>
  <c r="E32" i="8"/>
  <c r="H63" i="8"/>
  <c r="E86" i="8"/>
  <c r="H86" i="8" s="1"/>
  <c r="I92" i="8"/>
  <c r="I96" i="8"/>
  <c r="I100" i="8"/>
  <c r="I105" i="8"/>
  <c r="E124" i="8"/>
  <c r="I124" i="8" s="1"/>
  <c r="E148" i="8"/>
  <c r="I148" i="8" s="1"/>
  <c r="I150" i="8"/>
  <c r="H153" i="8"/>
  <c r="H185" i="8"/>
  <c r="H202" i="8"/>
  <c r="H25" i="8"/>
  <c r="H23" i="8"/>
  <c r="I29" i="8"/>
  <c r="I16" i="8"/>
  <c r="I20" i="8"/>
  <c r="H30" i="8"/>
  <c r="I17" i="8"/>
  <c r="I21" i="8"/>
  <c r="H24" i="8"/>
  <c r="I27" i="8"/>
  <c r="H14" i="8"/>
  <c r="E325" i="8"/>
  <c r="H321" i="8"/>
  <c r="H329" i="8"/>
  <c r="H333" i="8"/>
  <c r="E317" i="8"/>
  <c r="H323" i="8"/>
  <c r="I330" i="8"/>
  <c r="I334" i="8"/>
  <c r="C300" i="8"/>
  <c r="N20" i="5" s="1"/>
  <c r="H319" i="8"/>
  <c r="H264" i="8"/>
  <c r="I189" i="23"/>
  <c r="I332" i="23"/>
  <c r="I334" i="23"/>
  <c r="H335" i="23"/>
  <c r="D317" i="23"/>
  <c r="D300" i="23" s="1"/>
  <c r="O15" i="5" s="1"/>
  <c r="H330" i="23"/>
  <c r="I326" i="23"/>
  <c r="E317" i="23"/>
  <c r="H317" i="23" s="1"/>
  <c r="H314" i="23"/>
  <c r="E312" i="23"/>
  <c r="I312" i="23" s="1"/>
  <c r="H316" i="23"/>
  <c r="I306" i="23"/>
  <c r="H304" i="23"/>
  <c r="I302" i="23"/>
  <c r="H299" i="23"/>
  <c r="H298" i="23"/>
  <c r="I277" i="23"/>
  <c r="I273" i="23"/>
  <c r="H275" i="23"/>
  <c r="D218" i="23"/>
  <c r="I15" i="5" s="1"/>
  <c r="G262" i="23"/>
  <c r="H222" i="23"/>
  <c r="I249" i="23"/>
  <c r="H243" i="23"/>
  <c r="H246" i="23"/>
  <c r="C220" i="23"/>
  <c r="H241" i="23"/>
  <c r="H256" i="23"/>
  <c r="H217" i="23"/>
  <c r="H208" i="23"/>
  <c r="H210" i="23"/>
  <c r="H198" i="23"/>
  <c r="H202" i="23"/>
  <c r="H205" i="23"/>
  <c r="I192" i="23"/>
  <c r="H197" i="23"/>
  <c r="H184" i="23"/>
  <c r="H187" i="23"/>
  <c r="H176" i="23"/>
  <c r="H188" i="23"/>
  <c r="G172" i="23"/>
  <c r="E164" i="23"/>
  <c r="H164" i="23" s="1"/>
  <c r="I169" i="23"/>
  <c r="H165" i="23"/>
  <c r="H160" i="23"/>
  <c r="H161" i="23"/>
  <c r="H158" i="23"/>
  <c r="H155" i="23"/>
  <c r="H159" i="23"/>
  <c r="E124" i="23"/>
  <c r="H124" i="23" s="1"/>
  <c r="I133" i="23"/>
  <c r="I144" i="23"/>
  <c r="H128" i="23"/>
  <c r="H138" i="23"/>
  <c r="I146" i="23"/>
  <c r="I135" i="23"/>
  <c r="H99" i="23"/>
  <c r="I105" i="23"/>
  <c r="I67" i="23"/>
  <c r="I100" i="23"/>
  <c r="H106" i="23"/>
  <c r="H49" i="23"/>
  <c r="H88" i="23"/>
  <c r="H46" i="23"/>
  <c r="H39" i="23"/>
  <c r="E47" i="23"/>
  <c r="H51" i="23"/>
  <c r="H90" i="23"/>
  <c r="I98" i="23"/>
  <c r="H18" i="23"/>
  <c r="H26" i="23"/>
  <c r="H30" i="23"/>
  <c r="H23" i="23"/>
  <c r="H16" i="23"/>
  <c r="I20" i="23"/>
  <c r="I28" i="23"/>
  <c r="E14" i="23"/>
  <c r="I14" i="23" s="1"/>
  <c r="H25" i="23"/>
  <c r="H29" i="23"/>
  <c r="H10" i="23"/>
  <c r="G300" i="23"/>
  <c r="R15" i="5" s="1"/>
  <c r="H319" i="23"/>
  <c r="H279" i="23"/>
  <c r="C172" i="23"/>
  <c r="H189" i="23"/>
  <c r="H190" i="23"/>
  <c r="H162" i="23"/>
  <c r="H153" i="23"/>
  <c r="H148" i="22"/>
  <c r="H318" i="22"/>
  <c r="E317" i="22"/>
  <c r="H271" i="22"/>
  <c r="H281" i="22"/>
  <c r="H291" i="22"/>
  <c r="E263" i="22"/>
  <c r="H299" i="22"/>
  <c r="H293" i="22"/>
  <c r="D262" i="22"/>
  <c r="E265" i="22"/>
  <c r="E297" i="22"/>
  <c r="H297" i="22" s="1"/>
  <c r="H255" i="22"/>
  <c r="H242" i="22"/>
  <c r="H223" i="22"/>
  <c r="H226" i="22"/>
  <c r="H261" i="22"/>
  <c r="E221" i="22"/>
  <c r="I221" i="22" s="1"/>
  <c r="E240" i="22"/>
  <c r="H240" i="22" s="1"/>
  <c r="I243" i="22"/>
  <c r="H246" i="22"/>
  <c r="H224" i="22"/>
  <c r="H244" i="22"/>
  <c r="E214" i="22"/>
  <c r="H216" i="22"/>
  <c r="H217" i="22"/>
  <c r="E163" i="22"/>
  <c r="H182" i="22"/>
  <c r="E196" i="22"/>
  <c r="H196" i="22" s="1"/>
  <c r="H169" i="22"/>
  <c r="H178" i="22"/>
  <c r="I183" i="22"/>
  <c r="H191" i="22"/>
  <c r="H210" i="22"/>
  <c r="E189" i="22"/>
  <c r="H199" i="22"/>
  <c r="E207" i="22"/>
  <c r="D172" i="22"/>
  <c r="H170" i="22"/>
  <c r="H179" i="22"/>
  <c r="I185" i="22"/>
  <c r="G172" i="22"/>
  <c r="H192" i="22"/>
  <c r="E204" i="22"/>
  <c r="H165" i="22"/>
  <c r="H195" i="22"/>
  <c r="H208" i="22"/>
  <c r="H154" i="22"/>
  <c r="I154" i="22"/>
  <c r="E153" i="22"/>
  <c r="H156" i="22"/>
  <c r="I160" i="22"/>
  <c r="H123" i="22"/>
  <c r="D112" i="22"/>
  <c r="D111" i="22" s="1"/>
  <c r="H133" i="22"/>
  <c r="E139" i="22"/>
  <c r="H121" i="22"/>
  <c r="H125" i="22"/>
  <c r="H36" i="22"/>
  <c r="D35" i="22"/>
  <c r="D34" i="22" s="1"/>
  <c r="H51" i="22"/>
  <c r="E40" i="22"/>
  <c r="I40" i="22" s="1"/>
  <c r="E60" i="22"/>
  <c r="I60" i="22" s="1"/>
  <c r="H66" i="22"/>
  <c r="I89" i="22"/>
  <c r="H108" i="22"/>
  <c r="H52" i="22"/>
  <c r="H110" i="22"/>
  <c r="I41" i="22"/>
  <c r="I49" i="22"/>
  <c r="H64" i="22"/>
  <c r="H67" i="22"/>
  <c r="I18" i="22"/>
  <c r="H26" i="22"/>
  <c r="H9" i="22"/>
  <c r="H11" i="22"/>
  <c r="H324" i="22"/>
  <c r="E335" i="22"/>
  <c r="I335" i="22" s="1"/>
  <c r="D300" i="22"/>
  <c r="O14" i="5" s="1"/>
  <c r="C301" i="22"/>
  <c r="C262" i="22"/>
  <c r="E262" i="22" s="1"/>
  <c r="H150" i="22"/>
  <c r="H321" i="21"/>
  <c r="H332" i="21"/>
  <c r="H306" i="21"/>
  <c r="H287" i="21"/>
  <c r="H302" i="21"/>
  <c r="H323" i="21"/>
  <c r="H338" i="21"/>
  <c r="H312" i="21"/>
  <c r="I313" i="21"/>
  <c r="H330" i="21"/>
  <c r="I153" i="21"/>
  <c r="H319" i="21"/>
  <c r="H304" i="21"/>
  <c r="I289" i="21"/>
  <c r="E297" i="21"/>
  <c r="H297" i="21" s="1"/>
  <c r="I291" i="21"/>
  <c r="H299" i="21"/>
  <c r="I293" i="21"/>
  <c r="I274" i="21"/>
  <c r="E271" i="21"/>
  <c r="H280" i="21"/>
  <c r="E272" i="21"/>
  <c r="I272" i="21" s="1"/>
  <c r="I276" i="21"/>
  <c r="E265" i="21"/>
  <c r="H272" i="21"/>
  <c r="E279" i="21"/>
  <c r="E240" i="21"/>
  <c r="H240" i="21" s="1"/>
  <c r="H225" i="21"/>
  <c r="H244" i="21"/>
  <c r="H261" i="21"/>
  <c r="H221" i="21"/>
  <c r="H241" i="21"/>
  <c r="E245" i="21"/>
  <c r="E250" i="21"/>
  <c r="H250" i="21" s="1"/>
  <c r="H242" i="21"/>
  <c r="H223" i="21"/>
  <c r="H246" i="21"/>
  <c r="H255" i="21"/>
  <c r="H217" i="21"/>
  <c r="H216" i="21"/>
  <c r="H204" i="21"/>
  <c r="I204" i="21"/>
  <c r="H166" i="21"/>
  <c r="I170" i="21"/>
  <c r="H198" i="21"/>
  <c r="H201" i="21"/>
  <c r="E196" i="21"/>
  <c r="H188" i="21"/>
  <c r="H202" i="21"/>
  <c r="H185" i="21"/>
  <c r="E193" i="21"/>
  <c r="H193" i="21" s="1"/>
  <c r="E186" i="21"/>
  <c r="I186" i="21" s="1"/>
  <c r="H160" i="21"/>
  <c r="H157" i="21"/>
  <c r="E154" i="21"/>
  <c r="H135" i="21"/>
  <c r="H113" i="21"/>
  <c r="H119" i="21"/>
  <c r="H126" i="21"/>
  <c r="H131" i="21"/>
  <c r="H117" i="21"/>
  <c r="D112" i="21"/>
  <c r="D111" i="21" s="1"/>
  <c r="C35" i="21"/>
  <c r="C34" i="21" s="1"/>
  <c r="E47" i="21"/>
  <c r="H47" i="21" s="1"/>
  <c r="H50" i="21"/>
  <c r="H54" i="21"/>
  <c r="E86" i="21"/>
  <c r="H86" i="21" s="1"/>
  <c r="I62" i="21"/>
  <c r="H51" i="21"/>
  <c r="H104" i="21"/>
  <c r="D36" i="21"/>
  <c r="E36" i="21" s="1"/>
  <c r="I64" i="21"/>
  <c r="I68" i="21"/>
  <c r="I108" i="21"/>
  <c r="H26" i="21"/>
  <c r="H22" i="21"/>
  <c r="H27" i="21"/>
  <c r="H28" i="21"/>
  <c r="H9" i="21"/>
  <c r="H326" i="21"/>
  <c r="I340" i="21"/>
  <c r="H336" i="21"/>
  <c r="E325" i="21"/>
  <c r="I325" i="21" s="1"/>
  <c r="H334" i="21"/>
  <c r="I337" i="21"/>
  <c r="E335" i="21"/>
  <c r="I335" i="21" s="1"/>
  <c r="I282" i="21"/>
  <c r="H162" i="21"/>
  <c r="I149" i="21"/>
  <c r="H147" i="21"/>
  <c r="H245" i="3"/>
  <c r="G172" i="3"/>
  <c r="H326" i="3"/>
  <c r="I329" i="3"/>
  <c r="H330" i="3"/>
  <c r="I333" i="3"/>
  <c r="H336" i="3"/>
  <c r="H320" i="3"/>
  <c r="H324" i="3"/>
  <c r="I327" i="3"/>
  <c r="H321" i="3"/>
  <c r="E325" i="3"/>
  <c r="H328" i="3"/>
  <c r="I331" i="3"/>
  <c r="H338" i="3"/>
  <c r="E335" i="3"/>
  <c r="H335" i="3" s="1"/>
  <c r="H311" i="3"/>
  <c r="I315" i="3"/>
  <c r="I313" i="3"/>
  <c r="I305" i="3"/>
  <c r="H297" i="3"/>
  <c r="H276" i="3"/>
  <c r="H288" i="3"/>
  <c r="H266" i="3"/>
  <c r="H251" i="3"/>
  <c r="H253" i="3"/>
  <c r="I250" i="3"/>
  <c r="E248" i="3"/>
  <c r="E229" i="3"/>
  <c r="H229" i="3" s="1"/>
  <c r="D220" i="3"/>
  <c r="D219" i="3" s="1"/>
  <c r="E230" i="3"/>
  <c r="H230" i="3" s="1"/>
  <c r="H234" i="3"/>
  <c r="H228" i="3"/>
  <c r="H240" i="3"/>
  <c r="H207" i="3"/>
  <c r="H211" i="3"/>
  <c r="H205" i="3"/>
  <c r="E204" i="3"/>
  <c r="I204" i="3" s="1"/>
  <c r="H209" i="3"/>
  <c r="H192" i="3"/>
  <c r="E193" i="3"/>
  <c r="H190" i="3"/>
  <c r="H177" i="3"/>
  <c r="H173" i="3"/>
  <c r="H175" i="3"/>
  <c r="I163" i="3"/>
  <c r="H163" i="3"/>
  <c r="I166" i="3"/>
  <c r="E164" i="3"/>
  <c r="I164" i="3" s="1"/>
  <c r="I168" i="3"/>
  <c r="H164" i="3"/>
  <c r="I170" i="3"/>
  <c r="H154" i="3"/>
  <c r="I161" i="3"/>
  <c r="H127" i="3"/>
  <c r="I127" i="3"/>
  <c r="H117" i="3"/>
  <c r="H121" i="3"/>
  <c r="I129" i="3"/>
  <c r="H140" i="3"/>
  <c r="H144" i="3"/>
  <c r="I151" i="3"/>
  <c r="H124" i="3"/>
  <c r="E115" i="3"/>
  <c r="H115" i="3" s="1"/>
  <c r="H118" i="3"/>
  <c r="H122" i="3"/>
  <c r="H141" i="3"/>
  <c r="H145" i="3"/>
  <c r="H152" i="3"/>
  <c r="H119" i="3"/>
  <c r="H123" i="3"/>
  <c r="H125" i="3"/>
  <c r="H142" i="3"/>
  <c r="H146" i="3"/>
  <c r="H116" i="3"/>
  <c r="H120" i="3"/>
  <c r="H108" i="3"/>
  <c r="H47" i="3"/>
  <c r="H32" i="3"/>
  <c r="I32" i="3"/>
  <c r="I85" i="3"/>
  <c r="H94" i="3"/>
  <c r="H98" i="3"/>
  <c r="H50" i="3"/>
  <c r="G36" i="3"/>
  <c r="G46" i="3"/>
  <c r="H60" i="3"/>
  <c r="I65" i="3"/>
  <c r="H95" i="3"/>
  <c r="H99" i="3"/>
  <c r="H104" i="3"/>
  <c r="H37" i="3"/>
  <c r="H86" i="3"/>
  <c r="H51" i="3"/>
  <c r="H92" i="3"/>
  <c r="H96" i="3"/>
  <c r="H100" i="3"/>
  <c r="H105" i="3"/>
  <c r="H103" i="3"/>
  <c r="H54" i="3"/>
  <c r="H93" i="3"/>
  <c r="H97" i="3"/>
  <c r="H102" i="3"/>
  <c r="H106" i="3"/>
  <c r="H16" i="3"/>
  <c r="H20" i="3"/>
  <c r="H24" i="3"/>
  <c r="H28" i="3"/>
  <c r="E14" i="3"/>
  <c r="H14" i="3" s="1"/>
  <c r="H17" i="3"/>
  <c r="H21" i="3"/>
  <c r="H25" i="3"/>
  <c r="H29" i="3"/>
  <c r="H18" i="3"/>
  <c r="H22" i="3"/>
  <c r="H26" i="3"/>
  <c r="H30" i="3"/>
  <c r="H8" i="3"/>
  <c r="H11" i="3"/>
  <c r="H9" i="3"/>
  <c r="C301" i="3"/>
  <c r="E301" i="3" s="1"/>
  <c r="H274" i="3"/>
  <c r="H273" i="3"/>
  <c r="E272" i="3"/>
  <c r="H246" i="3"/>
  <c r="C219" i="3"/>
  <c r="E219" i="3" s="1"/>
  <c r="H247" i="3"/>
  <c r="H213" i="3"/>
  <c r="H203" i="3"/>
  <c r="H201" i="3"/>
  <c r="H196" i="3"/>
  <c r="H188" i="3"/>
  <c r="H181" i="3"/>
  <c r="H335" i="17"/>
  <c r="H340" i="17"/>
  <c r="H264" i="17"/>
  <c r="H247" i="17"/>
  <c r="H282" i="18"/>
  <c r="H298" i="18"/>
  <c r="G300" i="18"/>
  <c r="R31" i="5" s="1"/>
  <c r="H275" i="18"/>
  <c r="E317" i="18"/>
  <c r="H317" i="18" s="1"/>
  <c r="H335" i="18"/>
  <c r="H279" i="18"/>
  <c r="E297" i="18"/>
  <c r="I306" i="18"/>
  <c r="H314" i="18"/>
  <c r="H321" i="18"/>
  <c r="I328" i="18"/>
  <c r="I302" i="18"/>
  <c r="E312" i="18"/>
  <c r="H312" i="18" s="1"/>
  <c r="H222" i="18"/>
  <c r="H241" i="18"/>
  <c r="H227" i="18"/>
  <c r="E230" i="18"/>
  <c r="H239" i="18"/>
  <c r="E240" i="18"/>
  <c r="H256" i="18"/>
  <c r="H226" i="18"/>
  <c r="E245" i="18"/>
  <c r="H245" i="18" s="1"/>
  <c r="H261" i="18"/>
  <c r="H159" i="18"/>
  <c r="E163" i="18"/>
  <c r="E193" i="18"/>
  <c r="E207" i="18"/>
  <c r="H217" i="18"/>
  <c r="I156" i="18"/>
  <c r="I171" i="18"/>
  <c r="I183" i="18"/>
  <c r="E214" i="18"/>
  <c r="H214" i="18" s="1"/>
  <c r="H153" i="18"/>
  <c r="H160" i="18"/>
  <c r="H200" i="18"/>
  <c r="I150" i="18"/>
  <c r="E154" i="18"/>
  <c r="I154" i="18" s="1"/>
  <c r="H157" i="18"/>
  <c r="H184" i="18"/>
  <c r="H197" i="18"/>
  <c r="H158" i="18"/>
  <c r="H161" i="18"/>
  <c r="H169" i="18"/>
  <c r="I185" i="18"/>
  <c r="H148" i="18"/>
  <c r="H116" i="18"/>
  <c r="H120" i="18"/>
  <c r="H132" i="18"/>
  <c r="H114" i="18"/>
  <c r="H136" i="18"/>
  <c r="H143" i="18"/>
  <c r="H144" i="18"/>
  <c r="E139" i="18"/>
  <c r="I139" i="18" s="1"/>
  <c r="H37" i="18"/>
  <c r="H50" i="18"/>
  <c r="H54" i="18"/>
  <c r="H94" i="18"/>
  <c r="H97" i="18"/>
  <c r="H102" i="18"/>
  <c r="I105" i="18"/>
  <c r="H38" i="18"/>
  <c r="H88" i="18"/>
  <c r="H92" i="18"/>
  <c r="H39" i="18"/>
  <c r="I41" i="18"/>
  <c r="H93" i="18"/>
  <c r="H96" i="18"/>
  <c r="I110" i="18"/>
  <c r="E86" i="18"/>
  <c r="H86" i="18" s="1"/>
  <c r="H14" i="18"/>
  <c r="H264" i="18"/>
  <c r="H122" i="16"/>
  <c r="H141" i="16"/>
  <c r="H118" i="16"/>
  <c r="H120" i="16"/>
  <c r="H44" i="16"/>
  <c r="E47" i="16"/>
  <c r="H61" i="16"/>
  <c r="H41" i="16"/>
  <c r="H87" i="16"/>
  <c r="H99" i="16"/>
  <c r="H105" i="16"/>
  <c r="H108" i="16"/>
  <c r="H39" i="16"/>
  <c r="I49" i="16"/>
  <c r="E60" i="16"/>
  <c r="H60" i="16" s="1"/>
  <c r="I64" i="16"/>
  <c r="H89" i="16"/>
  <c r="I92" i="16"/>
  <c r="H96" i="16"/>
  <c r="H102" i="16"/>
  <c r="E40" i="16"/>
  <c r="I40" i="16" s="1"/>
  <c r="D46" i="16"/>
  <c r="E46" i="16" s="1"/>
  <c r="E86" i="16"/>
  <c r="I86" i="16" s="1"/>
  <c r="E14" i="16"/>
  <c r="I14" i="16" s="1"/>
  <c r="H19" i="16"/>
  <c r="H27" i="16"/>
  <c r="H22" i="16"/>
  <c r="H30" i="16"/>
  <c r="H17" i="16"/>
  <c r="H25" i="16"/>
  <c r="H20" i="16"/>
  <c r="H28" i="16"/>
  <c r="I10" i="16"/>
  <c r="H323" i="16"/>
  <c r="I337" i="16"/>
  <c r="H320" i="16"/>
  <c r="H328" i="16"/>
  <c r="I340" i="16"/>
  <c r="H321" i="16"/>
  <c r="H318" i="16"/>
  <c r="H319" i="16"/>
  <c r="H313" i="16"/>
  <c r="G300" i="16"/>
  <c r="R28" i="5" s="1"/>
  <c r="C301" i="16"/>
  <c r="C300" i="16" s="1"/>
  <c r="N28" i="5" s="1"/>
  <c r="H307" i="16"/>
  <c r="I307" i="16"/>
  <c r="H305" i="16"/>
  <c r="E263" i="16"/>
  <c r="C262" i="16"/>
  <c r="E269" i="16"/>
  <c r="H275" i="16"/>
  <c r="H293" i="16"/>
  <c r="E265" i="16"/>
  <c r="E272" i="16"/>
  <c r="I272" i="16" s="1"/>
  <c r="H289" i="16"/>
  <c r="I291" i="16"/>
  <c r="H263" i="16"/>
  <c r="H239" i="16"/>
  <c r="H254" i="16"/>
  <c r="H231" i="16"/>
  <c r="H244" i="16"/>
  <c r="C248" i="16"/>
  <c r="E248" i="16" s="1"/>
  <c r="H255" i="16"/>
  <c r="E227" i="16"/>
  <c r="H227" i="16" s="1"/>
  <c r="G220" i="16"/>
  <c r="I233" i="16"/>
  <c r="H261" i="16"/>
  <c r="H216" i="16"/>
  <c r="H148" i="16"/>
  <c r="D111" i="16"/>
  <c r="H150" i="16"/>
  <c r="E164" i="16"/>
  <c r="H167" i="16"/>
  <c r="I180" i="16"/>
  <c r="H198" i="16"/>
  <c r="H171" i="16"/>
  <c r="I176" i="16"/>
  <c r="E182" i="16"/>
  <c r="H204" i="16"/>
  <c r="H189" i="16"/>
  <c r="H152" i="16"/>
  <c r="H187" i="16"/>
  <c r="E153" i="16"/>
  <c r="I153" i="16" s="1"/>
  <c r="H166" i="16"/>
  <c r="H145" i="16"/>
  <c r="C219" i="15"/>
  <c r="H225" i="15"/>
  <c r="I228" i="15"/>
  <c r="E245" i="15"/>
  <c r="H261" i="15"/>
  <c r="H239" i="15"/>
  <c r="H242" i="15"/>
  <c r="E250" i="15"/>
  <c r="H250" i="15" s="1"/>
  <c r="E240" i="15"/>
  <c r="I240" i="15" s="1"/>
  <c r="E221" i="15"/>
  <c r="H224" i="15"/>
  <c r="H231" i="15"/>
  <c r="E248" i="15"/>
  <c r="H252" i="15"/>
  <c r="H199" i="15"/>
  <c r="I199" i="15"/>
  <c r="D172" i="15"/>
  <c r="H185" i="15"/>
  <c r="H188" i="15"/>
  <c r="H198" i="15"/>
  <c r="H208" i="15"/>
  <c r="I217" i="15"/>
  <c r="H178" i="15"/>
  <c r="I193" i="15"/>
  <c r="H214" i="15"/>
  <c r="H174" i="15"/>
  <c r="H193" i="15"/>
  <c r="H184" i="15"/>
  <c r="H212" i="15"/>
  <c r="I161" i="15"/>
  <c r="H158" i="15"/>
  <c r="H115" i="15"/>
  <c r="I115" i="15"/>
  <c r="I117" i="15"/>
  <c r="D112" i="15"/>
  <c r="D111" i="15" s="1"/>
  <c r="E139" i="15"/>
  <c r="E148" i="15"/>
  <c r="H148" i="15" s="1"/>
  <c r="I123" i="15"/>
  <c r="H132" i="15"/>
  <c r="H136" i="15"/>
  <c r="H144" i="15"/>
  <c r="H128" i="15"/>
  <c r="H38" i="15"/>
  <c r="H64" i="15"/>
  <c r="H68" i="15"/>
  <c r="H87" i="15"/>
  <c r="I98" i="15"/>
  <c r="H108" i="15"/>
  <c r="H43" i="15"/>
  <c r="H100" i="15"/>
  <c r="D35" i="15"/>
  <c r="D34" i="15" s="1"/>
  <c r="H62" i="15"/>
  <c r="I96" i="15"/>
  <c r="H20" i="15"/>
  <c r="I16" i="15"/>
  <c r="H26" i="15"/>
  <c r="H30" i="15"/>
  <c r="I22" i="15"/>
  <c r="H10" i="15"/>
  <c r="H280" i="15"/>
  <c r="H289" i="15"/>
  <c r="H284" i="15"/>
  <c r="H293" i="15"/>
  <c r="H290" i="15"/>
  <c r="H299" i="15"/>
  <c r="H281" i="15"/>
  <c r="H286" i="15"/>
  <c r="D262" i="15"/>
  <c r="E301" i="15"/>
  <c r="H307" i="15"/>
  <c r="H311" i="15"/>
  <c r="I322" i="15"/>
  <c r="H340" i="15"/>
  <c r="H324" i="15"/>
  <c r="H335" i="15"/>
  <c r="D300" i="15"/>
  <c r="O27" i="5" s="1"/>
  <c r="I318" i="15"/>
  <c r="E153" i="15"/>
  <c r="H153" i="15" s="1"/>
  <c r="H162" i="15"/>
  <c r="H270" i="14"/>
  <c r="H282" i="14"/>
  <c r="H287" i="14"/>
  <c r="H299" i="14"/>
  <c r="C263" i="14"/>
  <c r="E263" i="14" s="1"/>
  <c r="H267" i="14"/>
  <c r="H278" i="14"/>
  <c r="H268" i="14"/>
  <c r="H288" i="14"/>
  <c r="E220" i="14"/>
  <c r="C219" i="14"/>
  <c r="H226" i="14"/>
  <c r="H261" i="14"/>
  <c r="H227" i="14"/>
  <c r="H237" i="14"/>
  <c r="H242" i="14"/>
  <c r="E221" i="14"/>
  <c r="I221" i="14" s="1"/>
  <c r="H255" i="14"/>
  <c r="I189" i="14"/>
  <c r="H149" i="14"/>
  <c r="H165" i="14"/>
  <c r="I175" i="14"/>
  <c r="E186" i="14"/>
  <c r="H186" i="14" s="1"/>
  <c r="H200" i="14"/>
  <c r="H147" i="14"/>
  <c r="D172" i="14"/>
  <c r="E182" i="14"/>
  <c r="H182" i="14" s="1"/>
  <c r="H201" i="14"/>
  <c r="I209" i="14"/>
  <c r="E154" i="14"/>
  <c r="I154" i="14" s="1"/>
  <c r="E199" i="14"/>
  <c r="H199" i="14" s="1"/>
  <c r="E163" i="14"/>
  <c r="H163" i="14" s="1"/>
  <c r="I179" i="14"/>
  <c r="E196" i="14"/>
  <c r="H196" i="14" s="1"/>
  <c r="H203" i="14"/>
  <c r="H117" i="14"/>
  <c r="H120" i="14"/>
  <c r="E124" i="14"/>
  <c r="I124" i="14" s="1"/>
  <c r="I131" i="14"/>
  <c r="H141" i="14"/>
  <c r="H144" i="14"/>
  <c r="D112" i="14"/>
  <c r="D111" i="14" s="1"/>
  <c r="G112" i="14"/>
  <c r="G111" i="14" s="1"/>
  <c r="H37" i="14"/>
  <c r="I37" i="14"/>
  <c r="E46" i="14"/>
  <c r="D35" i="14"/>
  <c r="D34" i="14" s="1"/>
  <c r="H32" i="14"/>
  <c r="I32" i="14"/>
  <c r="H42" i="14"/>
  <c r="H46" i="14"/>
  <c r="H88" i="14"/>
  <c r="H92" i="14"/>
  <c r="H96" i="14"/>
  <c r="H110" i="14"/>
  <c r="H93" i="14"/>
  <c r="E47" i="14"/>
  <c r="H98" i="14"/>
  <c r="H104" i="14"/>
  <c r="H50" i="14"/>
  <c r="H94" i="14"/>
  <c r="H108" i="14"/>
  <c r="I63" i="14"/>
  <c r="H95" i="14"/>
  <c r="H100" i="14"/>
  <c r="H18" i="14"/>
  <c r="H30" i="14"/>
  <c r="H23" i="14"/>
  <c r="H27" i="14"/>
  <c r="H20" i="14"/>
  <c r="H24" i="14"/>
  <c r="H28" i="14"/>
  <c r="H16" i="14"/>
  <c r="H21" i="14"/>
  <c r="H25" i="14"/>
  <c r="H29" i="14"/>
  <c r="H9" i="14"/>
  <c r="H10" i="14"/>
  <c r="I11" i="14"/>
  <c r="H311" i="14"/>
  <c r="E335" i="14"/>
  <c r="H335" i="14" s="1"/>
  <c r="D300" i="14"/>
  <c r="O26" i="5" s="1"/>
  <c r="I321" i="14"/>
  <c r="H336" i="14"/>
  <c r="H313" i="14"/>
  <c r="C301" i="14"/>
  <c r="G300" i="13"/>
  <c r="R24" i="5" s="1"/>
  <c r="H312" i="13"/>
  <c r="I312" i="13"/>
  <c r="I316" i="13"/>
  <c r="I154" i="13"/>
  <c r="E153" i="13"/>
  <c r="H153" i="13" s="1"/>
  <c r="E148" i="13"/>
  <c r="H152" i="13"/>
  <c r="H149" i="13"/>
  <c r="H147" i="13"/>
  <c r="H117" i="13"/>
  <c r="I122" i="13"/>
  <c r="H126" i="13"/>
  <c r="I132" i="13"/>
  <c r="D112" i="13"/>
  <c r="D111" i="13" s="1"/>
  <c r="H130" i="13"/>
  <c r="I134" i="13"/>
  <c r="H125" i="13"/>
  <c r="E86" i="13"/>
  <c r="H54" i="13"/>
  <c r="H106" i="13"/>
  <c r="H47" i="13"/>
  <c r="H51" i="13"/>
  <c r="H62" i="13"/>
  <c r="H65" i="13"/>
  <c r="H102" i="13"/>
  <c r="H48" i="13"/>
  <c r="H52" i="13"/>
  <c r="H49" i="13"/>
  <c r="H104" i="13"/>
  <c r="H108" i="13"/>
  <c r="H22" i="13"/>
  <c r="H26" i="13"/>
  <c r="H24" i="13"/>
  <c r="I20" i="13"/>
  <c r="H29" i="13"/>
  <c r="H10" i="13"/>
  <c r="H11" i="13"/>
  <c r="H9" i="13"/>
  <c r="H325" i="13"/>
  <c r="H330" i="13"/>
  <c r="H338" i="13"/>
  <c r="D300" i="13"/>
  <c r="O24" i="5" s="1"/>
  <c r="H335" i="13"/>
  <c r="H327" i="13"/>
  <c r="H319" i="13"/>
  <c r="C301" i="13"/>
  <c r="E301" i="13" s="1"/>
  <c r="H305" i="13"/>
  <c r="H279" i="13"/>
  <c r="H282" i="13"/>
  <c r="H290" i="13"/>
  <c r="H277" i="13"/>
  <c r="H278" i="13"/>
  <c r="H280" i="13"/>
  <c r="H283" i="13"/>
  <c r="H291" i="13"/>
  <c r="H281" i="13"/>
  <c r="H292" i="13"/>
  <c r="H298" i="13"/>
  <c r="E265" i="13"/>
  <c r="H268" i="13"/>
  <c r="E272" i="13"/>
  <c r="H272" i="13" s="1"/>
  <c r="C262" i="13"/>
  <c r="C271" i="13"/>
  <c r="E271" i="13" s="1"/>
  <c r="H271" i="13" s="1"/>
  <c r="H274" i="13"/>
  <c r="H276" i="13"/>
  <c r="H264" i="13"/>
  <c r="H224" i="13"/>
  <c r="E230" i="13"/>
  <c r="H237" i="13"/>
  <c r="I256" i="13"/>
  <c r="H226" i="13"/>
  <c r="H238" i="13"/>
  <c r="I241" i="13"/>
  <c r="H250" i="13"/>
  <c r="H167" i="13"/>
  <c r="H171" i="13"/>
  <c r="H176" i="13"/>
  <c r="I187" i="13"/>
  <c r="H201" i="13"/>
  <c r="H211" i="13"/>
  <c r="H180" i="13"/>
  <c r="H191" i="13"/>
  <c r="H193" i="13"/>
  <c r="H192" i="13"/>
  <c r="I178" i="13"/>
  <c r="H206" i="13"/>
  <c r="E182" i="13"/>
  <c r="E207" i="13"/>
  <c r="I207" i="13" s="1"/>
  <c r="E214" i="13"/>
  <c r="H214" i="13" s="1"/>
  <c r="H145" i="13"/>
  <c r="E230" i="12"/>
  <c r="H230" i="12" s="1"/>
  <c r="I252" i="12"/>
  <c r="H228" i="12"/>
  <c r="I231" i="12"/>
  <c r="H236" i="12"/>
  <c r="D220" i="12"/>
  <c r="H249" i="12"/>
  <c r="E229" i="12"/>
  <c r="I237" i="12"/>
  <c r="E227" i="12"/>
  <c r="I246" i="12"/>
  <c r="E37" i="12"/>
  <c r="H43" i="12"/>
  <c r="I99" i="12"/>
  <c r="C135" i="12"/>
  <c r="E135" i="12" s="1"/>
  <c r="H179" i="12"/>
  <c r="E193" i="12"/>
  <c r="I193" i="12" s="1"/>
  <c r="E196" i="12"/>
  <c r="H21" i="12"/>
  <c r="I24" i="12"/>
  <c r="E32" i="12"/>
  <c r="H44" i="12"/>
  <c r="H47" i="12"/>
  <c r="I52" i="12"/>
  <c r="H90" i="12"/>
  <c r="H96" i="12"/>
  <c r="H106" i="12"/>
  <c r="I120" i="12"/>
  <c r="E124" i="12"/>
  <c r="H152" i="12"/>
  <c r="H171" i="12"/>
  <c r="I176" i="12"/>
  <c r="I180" i="12"/>
  <c r="H183" i="12"/>
  <c r="H205" i="12"/>
  <c r="H163" i="12"/>
  <c r="H200" i="12"/>
  <c r="H19" i="12"/>
  <c r="H25" i="12"/>
  <c r="I28" i="12"/>
  <c r="H38" i="12"/>
  <c r="I48" i="12"/>
  <c r="H68" i="12"/>
  <c r="I93" i="12"/>
  <c r="I97" i="12"/>
  <c r="E107" i="12"/>
  <c r="H121" i="12"/>
  <c r="I132" i="12"/>
  <c r="H139" i="12"/>
  <c r="H143" i="12"/>
  <c r="H146" i="12"/>
  <c r="H156" i="12"/>
  <c r="H167" i="12"/>
  <c r="H181" i="12"/>
  <c r="H187" i="12"/>
  <c r="H190" i="12"/>
  <c r="H203" i="12"/>
  <c r="I22" i="12"/>
  <c r="H42" i="12"/>
  <c r="H45" i="12"/>
  <c r="E164" i="12"/>
  <c r="H198" i="12"/>
  <c r="H210" i="12"/>
  <c r="H33" i="12"/>
  <c r="H64" i="12"/>
  <c r="C112" i="12"/>
  <c r="E204" i="12"/>
  <c r="I204" i="12" s="1"/>
  <c r="I50" i="12"/>
  <c r="E86" i="12"/>
  <c r="H86" i="12" s="1"/>
  <c r="I134" i="12"/>
  <c r="H144" i="12"/>
  <c r="H150" i="12"/>
  <c r="H169" i="12"/>
  <c r="H188" i="12"/>
  <c r="H192" i="12"/>
  <c r="H207" i="12"/>
  <c r="I11" i="12"/>
  <c r="I9" i="12"/>
  <c r="H312" i="12"/>
  <c r="H281" i="12"/>
  <c r="H289" i="12"/>
  <c r="H292" i="12"/>
  <c r="H330" i="12"/>
  <c r="H266" i="12"/>
  <c r="H273" i="12"/>
  <c r="H286" i="12"/>
  <c r="H306" i="12"/>
  <c r="H311" i="12"/>
  <c r="C317" i="12"/>
  <c r="E317" i="12" s="1"/>
  <c r="H317" i="12" s="1"/>
  <c r="I321" i="12"/>
  <c r="H267" i="12"/>
  <c r="I287" i="12"/>
  <c r="H290" i="12"/>
  <c r="H275" i="12"/>
  <c r="H279" i="12"/>
  <c r="H283" i="12"/>
  <c r="I323" i="12"/>
  <c r="H332" i="12"/>
  <c r="H268" i="12"/>
  <c r="E272" i="12"/>
  <c r="I280" i="12"/>
  <c r="I291" i="12"/>
  <c r="I319" i="12"/>
  <c r="H324" i="12"/>
  <c r="H338" i="12"/>
  <c r="H264" i="12"/>
  <c r="I266" i="11"/>
  <c r="H292" i="11"/>
  <c r="C271" i="11"/>
  <c r="E271" i="11" s="1"/>
  <c r="H273" i="11"/>
  <c r="H281" i="11"/>
  <c r="H303" i="11"/>
  <c r="H319" i="11"/>
  <c r="I327" i="11"/>
  <c r="I331" i="11"/>
  <c r="E263" i="11"/>
  <c r="I267" i="11"/>
  <c r="H288" i="11"/>
  <c r="H299" i="11"/>
  <c r="I268" i="11"/>
  <c r="E279" i="11"/>
  <c r="H279" i="11" s="1"/>
  <c r="H283" i="11"/>
  <c r="I313" i="11"/>
  <c r="E317" i="11"/>
  <c r="H336" i="11"/>
  <c r="H297" i="11"/>
  <c r="H325" i="11"/>
  <c r="I333" i="11"/>
  <c r="G35" i="11"/>
  <c r="I86" i="11"/>
  <c r="E139" i="11"/>
  <c r="E182" i="11"/>
  <c r="I182" i="11" s="1"/>
  <c r="G172" i="11"/>
  <c r="H11" i="11"/>
  <c r="H24" i="11"/>
  <c r="H30" i="11"/>
  <c r="E40" i="11"/>
  <c r="I40" i="11" s="1"/>
  <c r="I61" i="11"/>
  <c r="H68" i="11"/>
  <c r="H98" i="11"/>
  <c r="I103" i="11"/>
  <c r="I130" i="11"/>
  <c r="E148" i="11"/>
  <c r="H148" i="11" s="1"/>
  <c r="H170" i="11"/>
  <c r="H187" i="11"/>
  <c r="H200" i="11"/>
  <c r="H151" i="11"/>
  <c r="E164" i="11"/>
  <c r="I175" i="11"/>
  <c r="H193" i="11"/>
  <c r="H203" i="11"/>
  <c r="H206" i="11"/>
  <c r="I209" i="11"/>
  <c r="I213" i="11"/>
  <c r="I62" i="11"/>
  <c r="I104" i="11"/>
  <c r="I131" i="11"/>
  <c r="H140" i="11"/>
  <c r="E214" i="11"/>
  <c r="I214" i="11" s="1"/>
  <c r="H26" i="11"/>
  <c r="I85" i="11"/>
  <c r="I210" i="11"/>
  <c r="H39" i="11"/>
  <c r="I63" i="11"/>
  <c r="I66" i="11"/>
  <c r="E91" i="11"/>
  <c r="I91" i="11" s="1"/>
  <c r="H96" i="11"/>
  <c r="H100" i="11"/>
  <c r="H105" i="11"/>
  <c r="H122" i="11"/>
  <c r="I128" i="11"/>
  <c r="I132" i="11"/>
  <c r="H149" i="11"/>
  <c r="H165" i="11"/>
  <c r="H173" i="11"/>
  <c r="H214" i="11"/>
  <c r="H60" i="11"/>
  <c r="E163" i="11"/>
  <c r="I177" i="11"/>
  <c r="I181" i="11"/>
  <c r="H207" i="11"/>
  <c r="I211" i="11"/>
  <c r="H230" i="11"/>
  <c r="I234" i="11"/>
  <c r="I238" i="11"/>
  <c r="E250" i="11"/>
  <c r="I250" i="11" s="1"/>
  <c r="I253" i="11"/>
  <c r="H228" i="11"/>
  <c r="I231" i="11"/>
  <c r="I235" i="11"/>
  <c r="I239" i="11"/>
  <c r="E245" i="11"/>
  <c r="H254" i="11"/>
  <c r="I232" i="11"/>
  <c r="I236" i="11"/>
  <c r="H245" i="11"/>
  <c r="I251" i="11"/>
  <c r="E221" i="11"/>
  <c r="E227" i="11"/>
  <c r="H227" i="11" s="1"/>
  <c r="I233" i="11"/>
  <c r="I237" i="11"/>
  <c r="I252" i="11"/>
  <c r="H321" i="10"/>
  <c r="E317" i="10"/>
  <c r="I330" i="10"/>
  <c r="I334" i="10"/>
  <c r="E335" i="10"/>
  <c r="H335" i="10" s="1"/>
  <c r="H312" i="10"/>
  <c r="I316" i="10"/>
  <c r="H314" i="10"/>
  <c r="C300" i="10"/>
  <c r="N22" i="5" s="1"/>
  <c r="I302" i="10"/>
  <c r="H306" i="10"/>
  <c r="H135" i="10"/>
  <c r="H143" i="10"/>
  <c r="I151" i="10"/>
  <c r="H118" i="10"/>
  <c r="H134" i="10"/>
  <c r="H152" i="10"/>
  <c r="E115" i="10"/>
  <c r="I115" i="10" s="1"/>
  <c r="E127" i="10"/>
  <c r="H127" i="10" s="1"/>
  <c r="H141" i="10"/>
  <c r="H138" i="10"/>
  <c r="I150" i="10"/>
  <c r="H116" i="10"/>
  <c r="I32" i="10"/>
  <c r="H32" i="10"/>
  <c r="I33" i="10"/>
  <c r="H48" i="10"/>
  <c r="I52" i="10"/>
  <c r="H89" i="10"/>
  <c r="H97" i="10"/>
  <c r="C46" i="10"/>
  <c r="E86" i="10"/>
  <c r="H86" i="10" s="1"/>
  <c r="H93" i="10"/>
  <c r="H104" i="10"/>
  <c r="H108" i="10"/>
  <c r="I54" i="10"/>
  <c r="H99" i="10"/>
  <c r="I110" i="10"/>
  <c r="I50" i="10"/>
  <c r="E60" i="10"/>
  <c r="H87" i="10"/>
  <c r="E91" i="10"/>
  <c r="H106" i="10"/>
  <c r="E40" i="10"/>
  <c r="H40" i="10" s="1"/>
  <c r="E107" i="10"/>
  <c r="H107" i="10" s="1"/>
  <c r="H23" i="10"/>
  <c r="H29" i="10"/>
  <c r="H15" i="10"/>
  <c r="H25" i="10"/>
  <c r="H27" i="10"/>
  <c r="H9" i="10"/>
  <c r="H10" i="10"/>
  <c r="H291" i="10"/>
  <c r="H297" i="10"/>
  <c r="H270" i="10"/>
  <c r="I273" i="10"/>
  <c r="I277" i="10"/>
  <c r="H298" i="10"/>
  <c r="E271" i="10"/>
  <c r="I275" i="10"/>
  <c r="E279" i="10"/>
  <c r="I264" i="10"/>
  <c r="H246" i="10"/>
  <c r="H254" i="10"/>
  <c r="I226" i="10"/>
  <c r="H229" i="10"/>
  <c r="H255" i="10"/>
  <c r="H240" i="10"/>
  <c r="H233" i="10"/>
  <c r="H237" i="10"/>
  <c r="E245" i="10"/>
  <c r="I256" i="10"/>
  <c r="H164" i="10"/>
  <c r="I167" i="10"/>
  <c r="D172" i="10"/>
  <c r="E172" i="10" s="1"/>
  <c r="E214" i="10"/>
  <c r="I214" i="10" s="1"/>
  <c r="H204" i="10"/>
  <c r="H165" i="10"/>
  <c r="I184" i="10"/>
  <c r="H187" i="10"/>
  <c r="I197" i="10"/>
  <c r="H208" i="10"/>
  <c r="I169" i="10"/>
  <c r="I205" i="10"/>
  <c r="H182" i="10"/>
  <c r="H166" i="10"/>
  <c r="C172" i="10"/>
  <c r="H180" i="10"/>
  <c r="E199" i="10"/>
  <c r="E207" i="10"/>
  <c r="H155" i="10"/>
  <c r="H159" i="10"/>
  <c r="E153" i="10"/>
  <c r="I162" i="10"/>
  <c r="I153" i="9"/>
  <c r="G300" i="9"/>
  <c r="R21" i="5" s="1"/>
  <c r="H304" i="9"/>
  <c r="H306" i="9"/>
  <c r="E269" i="9"/>
  <c r="I269" i="9" s="1"/>
  <c r="I286" i="9"/>
  <c r="I289" i="9"/>
  <c r="H293" i="9"/>
  <c r="H273" i="9"/>
  <c r="H287" i="9"/>
  <c r="I290" i="9"/>
  <c r="I291" i="9"/>
  <c r="I284" i="9"/>
  <c r="I292" i="9"/>
  <c r="E221" i="9"/>
  <c r="H236" i="9"/>
  <c r="I250" i="9"/>
  <c r="E230" i="9"/>
  <c r="I230" i="9" s="1"/>
  <c r="H239" i="9"/>
  <c r="H237" i="9"/>
  <c r="E240" i="9"/>
  <c r="I240" i="9" s="1"/>
  <c r="H249" i="9"/>
  <c r="I231" i="9"/>
  <c r="I252" i="9"/>
  <c r="I173" i="9"/>
  <c r="I177" i="9"/>
  <c r="I181" i="9"/>
  <c r="E182" i="9"/>
  <c r="I182" i="9" s="1"/>
  <c r="H190" i="9"/>
  <c r="I210" i="9"/>
  <c r="E163" i="9"/>
  <c r="H169" i="9"/>
  <c r="I174" i="9"/>
  <c r="I175" i="9"/>
  <c r="I179" i="9"/>
  <c r="H188" i="9"/>
  <c r="H192" i="9"/>
  <c r="I212" i="9"/>
  <c r="E164" i="9"/>
  <c r="H167" i="9"/>
  <c r="H171" i="9"/>
  <c r="E199" i="9"/>
  <c r="H152" i="9"/>
  <c r="I132" i="9"/>
  <c r="D112" i="9"/>
  <c r="I133" i="9"/>
  <c r="H143" i="9"/>
  <c r="H125" i="9"/>
  <c r="I128" i="9"/>
  <c r="H122" i="9"/>
  <c r="I129" i="9"/>
  <c r="I91" i="9"/>
  <c r="H91" i="9"/>
  <c r="H66" i="9"/>
  <c r="H86" i="9"/>
  <c r="H106" i="9"/>
  <c r="H42" i="9"/>
  <c r="H62" i="9"/>
  <c r="H87" i="9"/>
  <c r="E107" i="9"/>
  <c r="I107" i="9" s="1"/>
  <c r="H45" i="9"/>
  <c r="I48" i="9"/>
  <c r="H68" i="9"/>
  <c r="H90" i="9"/>
  <c r="E37" i="9"/>
  <c r="I37" i="9" s="1"/>
  <c r="I54" i="9"/>
  <c r="H40" i="9"/>
  <c r="H105" i="9"/>
  <c r="E32" i="9"/>
  <c r="I32" i="9" s="1"/>
  <c r="I50" i="9"/>
  <c r="H110" i="9"/>
  <c r="H20" i="9"/>
  <c r="H26" i="9"/>
  <c r="H30" i="9"/>
  <c r="E14" i="9"/>
  <c r="I9" i="9"/>
  <c r="H11" i="9"/>
  <c r="I310" i="9"/>
  <c r="H333" i="9"/>
  <c r="H326" i="9"/>
  <c r="I336" i="9"/>
  <c r="H335" i="9"/>
  <c r="C301" i="9"/>
  <c r="E301" i="9" s="1"/>
  <c r="H301" i="9" s="1"/>
  <c r="H334" i="9"/>
  <c r="I337" i="9"/>
  <c r="H332" i="9"/>
  <c r="H307" i="9"/>
  <c r="H266" i="9"/>
  <c r="D263" i="9"/>
  <c r="D262" i="9" s="1"/>
  <c r="I267" i="9"/>
  <c r="H264" i="9"/>
  <c r="C262" i="9"/>
  <c r="I337" i="7"/>
  <c r="E335" i="7"/>
  <c r="I335" i="7" s="1"/>
  <c r="H334" i="7"/>
  <c r="H323" i="7"/>
  <c r="H326" i="7"/>
  <c r="H331" i="7"/>
  <c r="I320" i="7"/>
  <c r="H332" i="7"/>
  <c r="H318" i="7"/>
  <c r="H310" i="7"/>
  <c r="H305" i="7"/>
  <c r="H302" i="7"/>
  <c r="H306" i="7"/>
  <c r="H304" i="7"/>
  <c r="E269" i="7"/>
  <c r="H269" i="7" s="1"/>
  <c r="D262" i="7"/>
  <c r="H267" i="7"/>
  <c r="H273" i="7"/>
  <c r="H282" i="7"/>
  <c r="H287" i="7"/>
  <c r="H291" i="7"/>
  <c r="H275" i="7"/>
  <c r="H292" i="7"/>
  <c r="D218" i="7"/>
  <c r="I19" i="5" s="1"/>
  <c r="H233" i="7"/>
  <c r="E240" i="7"/>
  <c r="H244" i="7"/>
  <c r="H247" i="7"/>
  <c r="E250" i="7"/>
  <c r="I250" i="7" s="1"/>
  <c r="C220" i="7"/>
  <c r="H227" i="7"/>
  <c r="H237" i="7"/>
  <c r="H242" i="7"/>
  <c r="H246" i="7"/>
  <c r="H249" i="7"/>
  <c r="I252" i="7"/>
  <c r="H214" i="7"/>
  <c r="H216" i="7"/>
  <c r="I170" i="7"/>
  <c r="E196" i="7"/>
  <c r="I198" i="7"/>
  <c r="I171" i="7"/>
  <c r="E199" i="7"/>
  <c r="H210" i="7"/>
  <c r="H178" i="7"/>
  <c r="E189" i="7"/>
  <c r="I189" i="7" s="1"/>
  <c r="E207" i="7"/>
  <c r="I207" i="7" s="1"/>
  <c r="H195" i="7"/>
  <c r="I201" i="7"/>
  <c r="H208" i="7"/>
  <c r="H159" i="7"/>
  <c r="E154" i="7"/>
  <c r="I160" i="7"/>
  <c r="H155" i="7"/>
  <c r="H146" i="7"/>
  <c r="H150" i="7"/>
  <c r="I148" i="7"/>
  <c r="G112" i="7"/>
  <c r="H132" i="7"/>
  <c r="H136" i="7"/>
  <c r="E139" i="7"/>
  <c r="I139" i="7" s="1"/>
  <c r="H137" i="7"/>
  <c r="H139" i="7"/>
  <c r="H113" i="7"/>
  <c r="I125" i="7"/>
  <c r="H134" i="7"/>
  <c r="E135" i="7"/>
  <c r="H135" i="7" s="1"/>
  <c r="C36" i="7"/>
  <c r="I43" i="7"/>
  <c r="E47" i="7"/>
  <c r="H54" i="7"/>
  <c r="E107" i="7"/>
  <c r="H51" i="7"/>
  <c r="H68" i="7"/>
  <c r="I87" i="7"/>
  <c r="H94" i="7"/>
  <c r="H98" i="7"/>
  <c r="I45" i="7"/>
  <c r="H48" i="7"/>
  <c r="I52" i="7"/>
  <c r="H105" i="7"/>
  <c r="H108" i="7"/>
  <c r="E32" i="7"/>
  <c r="H38" i="7"/>
  <c r="E14" i="7"/>
  <c r="H18" i="7"/>
  <c r="H22" i="7"/>
  <c r="H26" i="7"/>
  <c r="H30" i="7"/>
  <c r="I9" i="7"/>
  <c r="H10" i="7"/>
  <c r="E301" i="7"/>
  <c r="E307" i="7"/>
  <c r="I307" i="7" s="1"/>
  <c r="H264" i="7"/>
  <c r="H162" i="7"/>
  <c r="I307" i="6"/>
  <c r="I311" i="6"/>
  <c r="H337" i="6"/>
  <c r="H315" i="6"/>
  <c r="H318" i="6"/>
  <c r="I321" i="6"/>
  <c r="I338" i="6"/>
  <c r="H335" i="6"/>
  <c r="C317" i="6"/>
  <c r="E317" i="6" s="1"/>
  <c r="H317" i="6" s="1"/>
  <c r="I319" i="6"/>
  <c r="H340" i="6"/>
  <c r="H313" i="6"/>
  <c r="I323" i="6"/>
  <c r="H23" i="6"/>
  <c r="H16" i="6"/>
  <c r="H20" i="6"/>
  <c r="H27" i="6"/>
  <c r="I30" i="6"/>
  <c r="H24" i="6"/>
  <c r="H28" i="6"/>
  <c r="E14" i="6"/>
  <c r="I14" i="6" s="1"/>
  <c r="E46" i="6"/>
  <c r="I65" i="6"/>
  <c r="I85" i="6"/>
  <c r="H89" i="6"/>
  <c r="H92" i="6"/>
  <c r="H95" i="6"/>
  <c r="I98" i="6"/>
  <c r="I103" i="6"/>
  <c r="H106" i="6"/>
  <c r="G46" i="6"/>
  <c r="H53" i="6"/>
  <c r="E86" i="6"/>
  <c r="I39" i="6"/>
  <c r="H43" i="6"/>
  <c r="H62" i="6"/>
  <c r="H67" i="6"/>
  <c r="H93" i="6"/>
  <c r="D36" i="6"/>
  <c r="D35" i="6" s="1"/>
  <c r="D34" i="6" s="1"/>
  <c r="I100" i="6"/>
  <c r="H41" i="6"/>
  <c r="H60" i="6"/>
  <c r="H116" i="6"/>
  <c r="I129" i="6"/>
  <c r="H114" i="6"/>
  <c r="I117" i="6"/>
  <c r="H130" i="6"/>
  <c r="E135" i="6"/>
  <c r="E115" i="6"/>
  <c r="I115" i="6" s="1"/>
  <c r="H118" i="6"/>
  <c r="I131" i="6"/>
  <c r="H137" i="6"/>
  <c r="I140" i="6"/>
  <c r="I196" i="6"/>
  <c r="H196" i="6"/>
  <c r="H163" i="6"/>
  <c r="H193" i="6"/>
  <c r="H212" i="6"/>
  <c r="H153" i="6"/>
  <c r="H157" i="6"/>
  <c r="H187" i="6"/>
  <c r="H191" i="6"/>
  <c r="I194" i="6"/>
  <c r="H203" i="6"/>
  <c r="H176" i="6"/>
  <c r="H184" i="6"/>
  <c r="H197" i="6"/>
  <c r="H200" i="6"/>
  <c r="H206" i="6"/>
  <c r="I209" i="6"/>
  <c r="H147" i="6"/>
  <c r="H151" i="6"/>
  <c r="H158" i="6"/>
  <c r="H162" i="6"/>
  <c r="E172" i="6"/>
  <c r="I172" i="6" s="1"/>
  <c r="H160" i="6"/>
  <c r="H174" i="6"/>
  <c r="E199" i="6"/>
  <c r="I199" i="6" s="1"/>
  <c r="H216" i="6"/>
  <c r="E248" i="6"/>
  <c r="D220" i="6"/>
  <c r="D219" i="6" s="1"/>
  <c r="H243" i="6"/>
  <c r="E250" i="6"/>
  <c r="I250" i="6" s="1"/>
  <c r="G220" i="6"/>
  <c r="H223" i="6"/>
  <c r="H235" i="6"/>
  <c r="H247" i="6"/>
  <c r="E221" i="6"/>
  <c r="H221" i="6" s="1"/>
  <c r="I228" i="6"/>
  <c r="I232" i="6"/>
  <c r="I236" i="6"/>
  <c r="E245" i="6"/>
  <c r="I245" i="6" s="1"/>
  <c r="I251" i="6"/>
  <c r="H255" i="6"/>
  <c r="C220" i="6"/>
  <c r="C219" i="6" s="1"/>
  <c r="I238" i="6"/>
  <c r="H242" i="6"/>
  <c r="I253" i="6"/>
  <c r="H261" i="6"/>
  <c r="E271" i="6"/>
  <c r="I271" i="6" s="1"/>
  <c r="H268" i="6"/>
  <c r="H283" i="6"/>
  <c r="I288" i="6"/>
  <c r="I292" i="6"/>
  <c r="H299" i="6"/>
  <c r="I265" i="6"/>
  <c r="E269" i="6"/>
  <c r="H289" i="6"/>
  <c r="H293" i="6"/>
  <c r="E272" i="6"/>
  <c r="I281" i="6"/>
  <c r="I290" i="6"/>
  <c r="I266" i="6"/>
  <c r="I286" i="6"/>
  <c r="D300" i="6"/>
  <c r="O18" i="5" s="1"/>
  <c r="C301" i="6"/>
  <c r="E301" i="6" s="1"/>
  <c r="H145" i="6"/>
  <c r="H146" i="6"/>
  <c r="H18" i="25"/>
  <c r="H24" i="25"/>
  <c r="H28" i="25"/>
  <c r="H16" i="25"/>
  <c r="H21" i="25"/>
  <c r="H25" i="25"/>
  <c r="H22" i="25"/>
  <c r="H30" i="25"/>
  <c r="H102" i="25"/>
  <c r="E46" i="25"/>
  <c r="H98" i="25"/>
  <c r="H103" i="25"/>
  <c r="H106" i="25"/>
  <c r="H32" i="25"/>
  <c r="I51" i="25"/>
  <c r="E60" i="25"/>
  <c r="I60" i="25" s="1"/>
  <c r="E86" i="25"/>
  <c r="H90" i="25"/>
  <c r="H94" i="25"/>
  <c r="D35" i="25"/>
  <c r="H65" i="25"/>
  <c r="H100" i="25"/>
  <c r="I120" i="25"/>
  <c r="H118" i="25"/>
  <c r="H121" i="25"/>
  <c r="H137" i="25"/>
  <c r="E115" i="25"/>
  <c r="H141" i="25"/>
  <c r="H145" i="25"/>
  <c r="I152" i="25"/>
  <c r="H119" i="25"/>
  <c r="H142" i="25"/>
  <c r="H146" i="25"/>
  <c r="G112" i="25"/>
  <c r="H113" i="25"/>
  <c r="H123" i="25"/>
  <c r="H143" i="25"/>
  <c r="H147" i="25"/>
  <c r="I150" i="25"/>
  <c r="H160" i="25"/>
  <c r="I161" i="25"/>
  <c r="H158" i="25"/>
  <c r="I153" i="25"/>
  <c r="H196" i="25"/>
  <c r="H189" i="25"/>
  <c r="H164" i="25"/>
  <c r="I177" i="25"/>
  <c r="E182" i="25"/>
  <c r="I182" i="25" s="1"/>
  <c r="E186" i="25"/>
  <c r="E172" i="25"/>
  <c r="I172" i="25" s="1"/>
  <c r="I173" i="25"/>
  <c r="H178" i="25"/>
  <c r="I165" i="25"/>
  <c r="H187" i="25"/>
  <c r="I179" i="25"/>
  <c r="H206" i="25"/>
  <c r="H199" i="25"/>
  <c r="E207" i="25"/>
  <c r="I207" i="25" s="1"/>
  <c r="E220" i="25"/>
  <c r="I234" i="25"/>
  <c r="E240" i="25"/>
  <c r="I221" i="25"/>
  <c r="H224" i="25"/>
  <c r="I251" i="25"/>
  <c r="H231" i="25"/>
  <c r="H245" i="25"/>
  <c r="H226" i="25"/>
  <c r="I238" i="25"/>
  <c r="E254" i="25"/>
  <c r="E265" i="25"/>
  <c r="E272" i="25"/>
  <c r="H272" i="25" s="1"/>
  <c r="H276" i="25"/>
  <c r="I287" i="25"/>
  <c r="E297" i="25"/>
  <c r="H297" i="25" s="1"/>
  <c r="H284" i="25"/>
  <c r="I288" i="25"/>
  <c r="I266" i="25"/>
  <c r="H278" i="25"/>
  <c r="I281" i="25"/>
  <c r="D262" i="25"/>
  <c r="D218" i="25" s="1"/>
  <c r="I17" i="5" s="1"/>
  <c r="H267" i="25"/>
  <c r="H274" i="25"/>
  <c r="H282" i="25"/>
  <c r="I286" i="25"/>
  <c r="H299" i="25"/>
  <c r="I268" i="25"/>
  <c r="I290" i="25"/>
  <c r="I293" i="25"/>
  <c r="I305" i="25"/>
  <c r="E301" i="25"/>
  <c r="E335" i="25"/>
  <c r="H335" i="25" s="1"/>
  <c r="H322" i="25"/>
  <c r="I324" i="25"/>
  <c r="H318" i="25"/>
  <c r="H313" i="25"/>
  <c r="E307" i="25"/>
  <c r="I307" i="25" s="1"/>
  <c r="D300" i="25"/>
  <c r="O17" i="5" s="1"/>
  <c r="C300" i="25"/>
  <c r="N17" i="5" s="1"/>
  <c r="C262" i="25"/>
  <c r="I213" i="25"/>
  <c r="H162" i="25"/>
  <c r="H153" i="25"/>
  <c r="H337" i="24"/>
  <c r="H327" i="24"/>
  <c r="H333" i="24"/>
  <c r="I322" i="24"/>
  <c r="H313" i="24"/>
  <c r="H315" i="24"/>
  <c r="H303" i="24"/>
  <c r="C300" i="24"/>
  <c r="N16" i="5" s="1"/>
  <c r="H269" i="24"/>
  <c r="H292" i="24"/>
  <c r="H270" i="24"/>
  <c r="H280" i="24"/>
  <c r="H284" i="24"/>
  <c r="H289" i="24"/>
  <c r="H293" i="24"/>
  <c r="H278" i="24"/>
  <c r="H299" i="24"/>
  <c r="H276" i="24"/>
  <c r="H282" i="24"/>
  <c r="H287" i="24"/>
  <c r="I291" i="24"/>
  <c r="E245" i="24"/>
  <c r="E248" i="24"/>
  <c r="H241" i="24"/>
  <c r="H245" i="24"/>
  <c r="H261" i="24"/>
  <c r="I232" i="24"/>
  <c r="I238" i="24"/>
  <c r="H246" i="24"/>
  <c r="E250" i="24"/>
  <c r="H228" i="24"/>
  <c r="I234" i="24"/>
  <c r="I240" i="24"/>
  <c r="I243" i="24"/>
  <c r="H255" i="24"/>
  <c r="H214" i="24"/>
  <c r="H164" i="24"/>
  <c r="H169" i="24"/>
  <c r="I180" i="24"/>
  <c r="H209" i="24"/>
  <c r="H163" i="24"/>
  <c r="I173" i="24"/>
  <c r="H192" i="24"/>
  <c r="H202" i="24"/>
  <c r="E207" i="24"/>
  <c r="I207" i="24" s="1"/>
  <c r="H167" i="24"/>
  <c r="H178" i="24"/>
  <c r="E204" i="24"/>
  <c r="H204" i="24" s="1"/>
  <c r="D172" i="24"/>
  <c r="E172" i="24" s="1"/>
  <c r="I172" i="24" s="1"/>
  <c r="I179" i="24"/>
  <c r="H200" i="24"/>
  <c r="I211" i="24"/>
  <c r="H161" i="24"/>
  <c r="I157" i="24"/>
  <c r="H149" i="24"/>
  <c r="H127" i="24"/>
  <c r="I127" i="24"/>
  <c r="E124" i="24"/>
  <c r="H124" i="24" s="1"/>
  <c r="H145" i="24"/>
  <c r="H32" i="24"/>
  <c r="I32" i="24"/>
  <c r="C35" i="24"/>
  <c r="E37" i="24"/>
  <c r="I37" i="24" s="1"/>
  <c r="D46" i="24"/>
  <c r="E46" i="24" s="1"/>
  <c r="I62" i="24"/>
  <c r="H67" i="24"/>
  <c r="I63" i="24"/>
  <c r="H105" i="24"/>
  <c r="C36" i="24"/>
  <c r="E36" i="24" s="1"/>
  <c r="H36" i="24" s="1"/>
  <c r="H60" i="24"/>
  <c r="H93" i="24"/>
  <c r="I65" i="24"/>
  <c r="I85" i="24"/>
  <c r="I39" i="24"/>
  <c r="I61" i="24"/>
  <c r="H90" i="24"/>
  <c r="E14" i="24"/>
  <c r="H23" i="24"/>
  <c r="H30" i="24"/>
  <c r="H8" i="24"/>
  <c r="H10" i="24"/>
  <c r="D111" i="24"/>
  <c r="I340" i="24"/>
  <c r="E307" i="24"/>
  <c r="I307" i="24" s="1"/>
  <c r="D300" i="24"/>
  <c r="O16" i="5" s="1"/>
  <c r="H305" i="24"/>
  <c r="C263" i="24"/>
  <c r="C262" i="24" s="1"/>
  <c r="I213" i="24"/>
  <c r="H153" i="24"/>
  <c r="H337" i="4"/>
  <c r="H338" i="4"/>
  <c r="H340" i="4"/>
  <c r="H336" i="4"/>
  <c r="H310" i="4"/>
  <c r="H313" i="4"/>
  <c r="H316" i="4"/>
  <c r="G300" i="4"/>
  <c r="R12" i="5" s="1"/>
  <c r="H314" i="4"/>
  <c r="E279" i="4"/>
  <c r="H279" i="4" s="1"/>
  <c r="H286" i="4"/>
  <c r="H292" i="4"/>
  <c r="G172" i="4"/>
  <c r="C172" i="4"/>
  <c r="E196" i="4"/>
  <c r="H196" i="4" s="1"/>
  <c r="H179" i="4"/>
  <c r="E186" i="4"/>
  <c r="H186" i="4" s="1"/>
  <c r="E182" i="4"/>
  <c r="H182" i="4"/>
  <c r="I147" i="4"/>
  <c r="D262" i="4"/>
  <c r="H280" i="4"/>
  <c r="E271" i="4"/>
  <c r="H271" i="4" s="1"/>
  <c r="E269" i="4"/>
  <c r="H269" i="4" s="1"/>
  <c r="H281" i="4"/>
  <c r="E272" i="4"/>
  <c r="I272" i="4" s="1"/>
  <c r="H282" i="4"/>
  <c r="H298" i="4"/>
  <c r="H233" i="4"/>
  <c r="H237" i="4"/>
  <c r="H241" i="4"/>
  <c r="D220" i="4"/>
  <c r="D219" i="4" s="1"/>
  <c r="E230" i="4"/>
  <c r="H226" i="4"/>
  <c r="H234" i="4"/>
  <c r="E227" i="4"/>
  <c r="H227" i="4" s="1"/>
  <c r="H222" i="4"/>
  <c r="H256" i="4"/>
  <c r="H217" i="4"/>
  <c r="H10" i="4"/>
  <c r="I26" i="4"/>
  <c r="H17" i="4"/>
  <c r="H27" i="4"/>
  <c r="H18" i="4"/>
  <c r="H21" i="4"/>
  <c r="I28" i="4"/>
  <c r="H25" i="4"/>
  <c r="H29" i="4"/>
  <c r="G36" i="4"/>
  <c r="H94" i="4"/>
  <c r="H41" i="4"/>
  <c r="I66" i="4"/>
  <c r="H95" i="4"/>
  <c r="H98" i="4"/>
  <c r="H50" i="4"/>
  <c r="I53" i="4"/>
  <c r="I87" i="4"/>
  <c r="H92" i="4"/>
  <c r="H105" i="4"/>
  <c r="I108" i="4"/>
  <c r="I33" i="4"/>
  <c r="I38" i="4"/>
  <c r="H100" i="4"/>
  <c r="I40" i="4"/>
  <c r="H48" i="4"/>
  <c r="I51" i="4"/>
  <c r="I126" i="4"/>
  <c r="H129" i="4"/>
  <c r="I132" i="4"/>
  <c r="H120" i="4"/>
  <c r="H123" i="4"/>
  <c r="E139" i="4"/>
  <c r="H142" i="4"/>
  <c r="H114" i="4"/>
  <c r="H117" i="4"/>
  <c r="H133" i="4"/>
  <c r="D112" i="4"/>
  <c r="D111" i="4" s="1"/>
  <c r="I130" i="4"/>
  <c r="I143" i="4"/>
  <c r="H127" i="4"/>
  <c r="H131" i="4"/>
  <c r="I134" i="4"/>
  <c r="H140" i="4"/>
  <c r="H144" i="4"/>
  <c r="H161" i="4"/>
  <c r="H158" i="4"/>
  <c r="E153" i="4"/>
  <c r="H155" i="4"/>
  <c r="H156" i="4"/>
  <c r="H159" i="4"/>
  <c r="E154" i="4"/>
  <c r="H154" i="4" s="1"/>
  <c r="H148" i="4"/>
  <c r="H152" i="4"/>
  <c r="H177" i="4"/>
  <c r="E204" i="4"/>
  <c r="I204" i="4" s="1"/>
  <c r="H173" i="4"/>
  <c r="D172" i="4"/>
  <c r="E172" i="4" s="1"/>
  <c r="H175" i="4"/>
  <c r="H184" i="4"/>
  <c r="H197" i="4"/>
  <c r="H181" i="4"/>
  <c r="E189" i="4"/>
  <c r="I189" i="4" s="1"/>
  <c r="H208" i="4"/>
  <c r="H210" i="4"/>
  <c r="H207" i="4"/>
  <c r="H162" i="4"/>
  <c r="H146" i="4"/>
  <c r="E230" i="2"/>
  <c r="H238" i="2"/>
  <c r="H240" i="2"/>
  <c r="H251" i="2"/>
  <c r="H256" i="2"/>
  <c r="E227" i="2"/>
  <c r="H227" i="2" s="1"/>
  <c r="H233" i="2"/>
  <c r="H224" i="2"/>
  <c r="H231" i="2"/>
  <c r="H239" i="2"/>
  <c r="H252" i="2"/>
  <c r="H245" i="2"/>
  <c r="H221" i="2"/>
  <c r="E153" i="2"/>
  <c r="H154" i="2"/>
  <c r="D112" i="2"/>
  <c r="D111" i="2" s="1"/>
  <c r="E115" i="2"/>
  <c r="I115" i="2" s="1"/>
  <c r="H128" i="2"/>
  <c r="H152" i="2"/>
  <c r="H131" i="2"/>
  <c r="H141" i="2"/>
  <c r="H145" i="2"/>
  <c r="I124" i="2"/>
  <c r="H127" i="2"/>
  <c r="D35" i="2"/>
  <c r="E36" i="2"/>
  <c r="I36" i="2" s="1"/>
  <c r="H47" i="2"/>
  <c r="D34" i="2"/>
  <c r="H42" i="2"/>
  <c r="H66" i="2"/>
  <c r="I37" i="2"/>
  <c r="E91" i="2"/>
  <c r="I32" i="2"/>
  <c r="H32" i="2"/>
  <c r="H50" i="2"/>
  <c r="H54" i="2"/>
  <c r="H67" i="2"/>
  <c r="H88" i="2"/>
  <c r="H15" i="2"/>
  <c r="H19" i="2"/>
  <c r="H23" i="2"/>
  <c r="H27" i="2"/>
  <c r="H14" i="2"/>
  <c r="H17" i="2"/>
  <c r="H21" i="2"/>
  <c r="H25" i="2"/>
  <c r="H29" i="2"/>
  <c r="H11" i="2"/>
  <c r="H8" i="2"/>
  <c r="I269" i="2"/>
  <c r="H269" i="2"/>
  <c r="H275" i="2"/>
  <c r="E279" i="2"/>
  <c r="H288" i="2"/>
  <c r="H322" i="2"/>
  <c r="H325" i="2"/>
  <c r="I340" i="2"/>
  <c r="H332" i="2"/>
  <c r="H272" i="2"/>
  <c r="H323" i="2"/>
  <c r="I329" i="2"/>
  <c r="I297" i="2"/>
  <c r="H287" i="2"/>
  <c r="I327" i="2"/>
  <c r="I337" i="2"/>
  <c r="H312" i="2"/>
  <c r="H267" i="2"/>
  <c r="H264" i="2"/>
  <c r="H182" i="2"/>
  <c r="I182" i="2"/>
  <c r="I176" i="2"/>
  <c r="I208" i="2"/>
  <c r="H189" i="2"/>
  <c r="H204" i="2"/>
  <c r="H163" i="2"/>
  <c r="H167" i="2"/>
  <c r="H171" i="2"/>
  <c r="H174" i="2"/>
  <c r="H196" i="2"/>
  <c r="H199" i="2"/>
  <c r="H164" i="2"/>
  <c r="C172" i="2"/>
  <c r="E172" i="2" s="1"/>
  <c r="H180" i="2"/>
  <c r="H212" i="2"/>
  <c r="I234" i="1"/>
  <c r="D172" i="1"/>
  <c r="D112" i="1"/>
  <c r="G36" i="1"/>
  <c r="D36" i="1"/>
  <c r="D172" i="19"/>
  <c r="G172" i="19"/>
  <c r="I187" i="19"/>
  <c r="E189" i="19"/>
  <c r="I189" i="19" s="1"/>
  <c r="E182" i="19"/>
  <c r="H182" i="19" s="1"/>
  <c r="H324" i="19"/>
  <c r="C317" i="19"/>
  <c r="H323" i="19"/>
  <c r="I229" i="19"/>
  <c r="I204" i="19"/>
  <c r="I193" i="19"/>
  <c r="C112" i="19"/>
  <c r="H145" i="19"/>
  <c r="I124" i="19"/>
  <c r="I150" i="19"/>
  <c r="H142" i="19"/>
  <c r="E153" i="19"/>
  <c r="I153" i="19" s="1"/>
  <c r="E127" i="19"/>
  <c r="H127" i="19" s="1"/>
  <c r="E115" i="19"/>
  <c r="H115" i="19" s="1"/>
  <c r="I118" i="19"/>
  <c r="I160" i="19"/>
  <c r="H141" i="19"/>
  <c r="H146" i="19"/>
  <c r="H119" i="19"/>
  <c r="E107" i="19"/>
  <c r="H113" i="19"/>
  <c r="H116" i="19"/>
  <c r="I335" i="19"/>
  <c r="I334" i="19"/>
  <c r="H322" i="19"/>
  <c r="I328" i="19"/>
  <c r="H329" i="19"/>
  <c r="H320" i="19"/>
  <c r="I326" i="19"/>
  <c r="H321" i="19"/>
  <c r="H327" i="19"/>
  <c r="I330" i="19"/>
  <c r="E312" i="19"/>
  <c r="I306" i="19"/>
  <c r="H303" i="19"/>
  <c r="I304" i="19"/>
  <c r="H302" i="19"/>
  <c r="H264" i="19"/>
  <c r="H250" i="19"/>
  <c r="H249" i="19"/>
  <c r="E272" i="19"/>
  <c r="I272" i="19" s="1"/>
  <c r="I275" i="19"/>
  <c r="G248" i="19"/>
  <c r="H254" i="19"/>
  <c r="H246" i="19"/>
  <c r="D219" i="19"/>
  <c r="D218" i="19" s="1"/>
  <c r="I8" i="5" s="1"/>
  <c r="H243" i="19"/>
  <c r="E214" i="19"/>
  <c r="E199" i="19"/>
  <c r="H199" i="19" s="1"/>
  <c r="H202" i="19"/>
  <c r="E196" i="19"/>
  <c r="H203" i="19"/>
  <c r="H200" i="19"/>
  <c r="I190" i="19"/>
  <c r="H185" i="19"/>
  <c r="H188" i="19"/>
  <c r="H191" i="19"/>
  <c r="H189" i="19"/>
  <c r="I171" i="19"/>
  <c r="I167" i="19"/>
  <c r="H168" i="19"/>
  <c r="E163" i="19"/>
  <c r="H163" i="19" s="1"/>
  <c r="I165" i="19"/>
  <c r="H166" i="19"/>
  <c r="H169" i="19"/>
  <c r="H122" i="19"/>
  <c r="H138" i="19"/>
  <c r="I152" i="19"/>
  <c r="H157" i="19"/>
  <c r="H120" i="19"/>
  <c r="H123" i="19"/>
  <c r="H143" i="19"/>
  <c r="H147" i="19"/>
  <c r="H117" i="19"/>
  <c r="H126" i="19"/>
  <c r="H137" i="19"/>
  <c r="H140" i="19"/>
  <c r="H144" i="19"/>
  <c r="H151" i="19"/>
  <c r="H121" i="19"/>
  <c r="H93" i="19"/>
  <c r="H97" i="19"/>
  <c r="H102" i="19"/>
  <c r="H106" i="19"/>
  <c r="H42" i="19"/>
  <c r="I50" i="19"/>
  <c r="I54" i="19"/>
  <c r="E91" i="19"/>
  <c r="I91" i="19" s="1"/>
  <c r="H94" i="19"/>
  <c r="H98" i="19"/>
  <c r="H103" i="19"/>
  <c r="H39" i="19"/>
  <c r="H95" i="19"/>
  <c r="H99" i="19"/>
  <c r="H104" i="19"/>
  <c r="C46" i="19"/>
  <c r="E46" i="19" s="1"/>
  <c r="H46" i="19" s="1"/>
  <c r="H92" i="19"/>
  <c r="H96" i="19"/>
  <c r="H100" i="19"/>
  <c r="H105" i="19"/>
  <c r="H30" i="19"/>
  <c r="H23" i="19"/>
  <c r="E14" i="19"/>
  <c r="H14" i="19" s="1"/>
  <c r="H10" i="19"/>
  <c r="E307" i="19"/>
  <c r="I307" i="19" s="1"/>
  <c r="D300" i="19"/>
  <c r="O8" i="5" s="1"/>
  <c r="H335" i="19"/>
  <c r="H331" i="19"/>
  <c r="H319" i="19"/>
  <c r="H318" i="19"/>
  <c r="H312" i="19"/>
  <c r="C301" i="19"/>
  <c r="E301" i="19" s="1"/>
  <c r="I301" i="19" s="1"/>
  <c r="H307" i="19"/>
  <c r="H305" i="19"/>
  <c r="H297" i="19"/>
  <c r="H298" i="19"/>
  <c r="E245" i="19"/>
  <c r="H245" i="19" s="1"/>
  <c r="E230" i="19"/>
  <c r="H228" i="19"/>
  <c r="I205" i="19"/>
  <c r="I192" i="19"/>
  <c r="I170" i="19"/>
  <c r="H110" i="19"/>
  <c r="H29" i="19"/>
  <c r="H28" i="19"/>
  <c r="H24" i="19"/>
  <c r="I21" i="19"/>
  <c r="H20" i="19"/>
  <c r="H18" i="19"/>
  <c r="H16" i="19"/>
  <c r="H15" i="19"/>
  <c r="I148" i="2"/>
  <c r="H148" i="2"/>
  <c r="E263" i="2"/>
  <c r="H263" i="2" s="1"/>
  <c r="C262" i="2"/>
  <c r="E262" i="2" s="1"/>
  <c r="H230" i="2"/>
  <c r="I230" i="2"/>
  <c r="E301" i="2"/>
  <c r="C300" i="2"/>
  <c r="I172" i="2"/>
  <c r="I107" i="2"/>
  <c r="H107" i="2"/>
  <c r="H207" i="2"/>
  <c r="I207" i="2"/>
  <c r="D218" i="2"/>
  <c r="I11" i="5" s="1"/>
  <c r="I227" i="2"/>
  <c r="I153" i="2"/>
  <c r="H153" i="2"/>
  <c r="I193" i="2"/>
  <c r="H193" i="2"/>
  <c r="I272" i="2"/>
  <c r="H279" i="2"/>
  <c r="I279" i="2"/>
  <c r="H91" i="2"/>
  <c r="I91" i="2"/>
  <c r="H172" i="2"/>
  <c r="C112" i="2"/>
  <c r="E135" i="2"/>
  <c r="H135" i="2" s="1"/>
  <c r="E248" i="2"/>
  <c r="H301" i="2"/>
  <c r="I317" i="2"/>
  <c r="I325" i="2"/>
  <c r="I338" i="2"/>
  <c r="H338" i="2"/>
  <c r="I50" i="20"/>
  <c r="H50" i="20"/>
  <c r="I60" i="20"/>
  <c r="I93" i="20"/>
  <c r="H93" i="20"/>
  <c r="H115" i="20"/>
  <c r="E124" i="20"/>
  <c r="C112" i="20"/>
  <c r="I248" i="20"/>
  <c r="I269" i="20"/>
  <c r="I321" i="20"/>
  <c r="H321" i="20"/>
  <c r="I33" i="19"/>
  <c r="H33" i="19"/>
  <c r="H37" i="19"/>
  <c r="I37" i="19"/>
  <c r="I60" i="19"/>
  <c r="H60" i="19"/>
  <c r="I163" i="19"/>
  <c r="I178" i="19"/>
  <c r="H178" i="19"/>
  <c r="I196" i="19"/>
  <c r="C262" i="19"/>
  <c r="E262" i="19" s="1"/>
  <c r="E269" i="19"/>
  <c r="H269" i="19" s="1"/>
  <c r="I280" i="19"/>
  <c r="H280" i="19"/>
  <c r="I289" i="19"/>
  <c r="H289" i="19"/>
  <c r="I312" i="19"/>
  <c r="I47" i="18"/>
  <c r="I226" i="17"/>
  <c r="H226" i="17"/>
  <c r="I25" i="20"/>
  <c r="H25" i="20"/>
  <c r="I143" i="20"/>
  <c r="H143" i="20"/>
  <c r="I24" i="18"/>
  <c r="H24" i="18"/>
  <c r="I113" i="17"/>
  <c r="H113" i="17"/>
  <c r="H49" i="2"/>
  <c r="H166" i="2"/>
  <c r="H191" i="2"/>
  <c r="H206" i="2"/>
  <c r="E250" i="2"/>
  <c r="G262" i="2"/>
  <c r="E265" i="2"/>
  <c r="G271" i="2"/>
  <c r="H274" i="2"/>
  <c r="H276" i="2"/>
  <c r="H278" i="2"/>
  <c r="G300" i="2"/>
  <c r="H303" i="2"/>
  <c r="H305" i="2"/>
  <c r="E307" i="2"/>
  <c r="I9" i="20"/>
  <c r="H9" i="20"/>
  <c r="E47" i="20"/>
  <c r="C46" i="20"/>
  <c r="I120" i="20"/>
  <c r="H120" i="20"/>
  <c r="I152" i="20"/>
  <c r="H152" i="20"/>
  <c r="I187" i="20"/>
  <c r="H187" i="20"/>
  <c r="H245" i="20"/>
  <c r="I245" i="20"/>
  <c r="I254" i="20"/>
  <c r="I307" i="20"/>
  <c r="I323" i="20"/>
  <c r="H323" i="20"/>
  <c r="D135" i="19"/>
  <c r="E135" i="19" s="1"/>
  <c r="E139" i="19"/>
  <c r="I180" i="19"/>
  <c r="H180" i="19"/>
  <c r="H196" i="19"/>
  <c r="I221" i="19"/>
  <c r="I282" i="19"/>
  <c r="H282" i="19"/>
  <c r="I291" i="19"/>
  <c r="H291" i="19"/>
  <c r="I8" i="18"/>
  <c r="I32" i="18"/>
  <c r="H47" i="18"/>
  <c r="G46" i="18"/>
  <c r="E8" i="17"/>
  <c r="I23" i="17"/>
  <c r="H23" i="17"/>
  <c r="I97" i="17"/>
  <c r="H97" i="17"/>
  <c r="I269" i="17"/>
  <c r="I312" i="17"/>
  <c r="H312" i="17"/>
  <c r="I124" i="16"/>
  <c r="H124" i="16"/>
  <c r="I127" i="16"/>
  <c r="H127" i="16"/>
  <c r="I139" i="20"/>
  <c r="H139" i="20"/>
  <c r="I202" i="20"/>
  <c r="H202" i="20"/>
  <c r="I128" i="19"/>
  <c r="H128" i="19"/>
  <c r="I237" i="19"/>
  <c r="H237" i="19"/>
  <c r="E135" i="18"/>
  <c r="C112" i="18"/>
  <c r="E124" i="15"/>
  <c r="C112" i="15"/>
  <c r="I60" i="9"/>
  <c r="H60" i="9"/>
  <c r="G46" i="2"/>
  <c r="I46" i="2" s="1"/>
  <c r="H51" i="2"/>
  <c r="H53" i="2"/>
  <c r="H108" i="2"/>
  <c r="H149" i="2"/>
  <c r="H168" i="2"/>
  <c r="I10" i="2"/>
  <c r="H16" i="2"/>
  <c r="H18" i="2"/>
  <c r="H20" i="2"/>
  <c r="H22" i="2"/>
  <c r="H24" i="2"/>
  <c r="H26" i="2"/>
  <c r="H28" i="2"/>
  <c r="H30" i="2"/>
  <c r="H92" i="2"/>
  <c r="H94" i="2"/>
  <c r="H96" i="2"/>
  <c r="H98" i="2"/>
  <c r="H100" i="2"/>
  <c r="H103" i="2"/>
  <c r="H105" i="2"/>
  <c r="G112" i="2"/>
  <c r="H117" i="2"/>
  <c r="H119" i="2"/>
  <c r="H121" i="2"/>
  <c r="H123" i="2"/>
  <c r="I126" i="2"/>
  <c r="H140" i="2"/>
  <c r="H142" i="2"/>
  <c r="H144" i="2"/>
  <c r="H146" i="2"/>
  <c r="I151" i="2"/>
  <c r="I170" i="2"/>
  <c r="H186" i="2"/>
  <c r="H188" i="2"/>
  <c r="H201" i="2"/>
  <c r="H203" i="2"/>
  <c r="H228" i="2"/>
  <c r="H247" i="2"/>
  <c r="H310" i="2"/>
  <c r="I314" i="2"/>
  <c r="H314" i="2"/>
  <c r="H335" i="2"/>
  <c r="I17" i="20"/>
  <c r="H17" i="20"/>
  <c r="I21" i="20"/>
  <c r="H21" i="20"/>
  <c r="I52" i="20"/>
  <c r="H52" i="20"/>
  <c r="I91" i="20"/>
  <c r="H91" i="20"/>
  <c r="I95" i="20"/>
  <c r="H95" i="20"/>
  <c r="I99" i="20"/>
  <c r="H99" i="20"/>
  <c r="I104" i="20"/>
  <c r="H104" i="20"/>
  <c r="I115" i="20"/>
  <c r="I125" i="20"/>
  <c r="H125" i="20"/>
  <c r="H154" i="20"/>
  <c r="I164" i="20"/>
  <c r="E207" i="20"/>
  <c r="H254" i="20"/>
  <c r="I301" i="20"/>
  <c r="H301" i="20"/>
  <c r="I38" i="19"/>
  <c r="H38" i="19"/>
  <c r="I68" i="19"/>
  <c r="H68" i="19"/>
  <c r="I107" i="19"/>
  <c r="H107" i="19"/>
  <c r="I130" i="19"/>
  <c r="H130" i="19"/>
  <c r="I208" i="19"/>
  <c r="H208" i="19"/>
  <c r="H214" i="19"/>
  <c r="I231" i="19"/>
  <c r="H231" i="19"/>
  <c r="I239" i="19"/>
  <c r="H239" i="19"/>
  <c r="I18" i="18"/>
  <c r="H18" i="18"/>
  <c r="I26" i="18"/>
  <c r="H26" i="18"/>
  <c r="I281" i="18"/>
  <c r="H281" i="18"/>
  <c r="I65" i="16"/>
  <c r="H65" i="16"/>
  <c r="I234" i="16"/>
  <c r="H234" i="16"/>
  <c r="I147" i="20"/>
  <c r="H147" i="20"/>
  <c r="I230" i="20"/>
  <c r="H230" i="20"/>
  <c r="I335" i="20"/>
  <c r="I66" i="19"/>
  <c r="H66" i="19"/>
  <c r="I16" i="18"/>
  <c r="H16" i="18"/>
  <c r="I63" i="18"/>
  <c r="H63" i="18"/>
  <c r="I191" i="18"/>
  <c r="H191" i="18"/>
  <c r="E135" i="16"/>
  <c r="C112" i="16"/>
  <c r="I51" i="8"/>
  <c r="H51" i="8"/>
  <c r="E60" i="2"/>
  <c r="H41" i="2"/>
  <c r="H43" i="2"/>
  <c r="H45" i="2"/>
  <c r="H87" i="2"/>
  <c r="H89" i="2"/>
  <c r="H114" i="2"/>
  <c r="H137" i="2"/>
  <c r="E139" i="2"/>
  <c r="H156" i="2"/>
  <c r="H158" i="2"/>
  <c r="H160" i="2"/>
  <c r="H162" i="2"/>
  <c r="H183" i="2"/>
  <c r="H185" i="2"/>
  <c r="H198" i="2"/>
  <c r="H216" i="2"/>
  <c r="G220" i="2"/>
  <c r="H223" i="2"/>
  <c r="H225" i="2"/>
  <c r="H242" i="2"/>
  <c r="H244" i="2"/>
  <c r="H255" i="2"/>
  <c r="H261" i="2"/>
  <c r="H270" i="2"/>
  <c r="H299" i="2"/>
  <c r="I310" i="2"/>
  <c r="I335" i="2"/>
  <c r="I27" i="20"/>
  <c r="H27" i="20"/>
  <c r="E32" i="20"/>
  <c r="H32" i="20" s="1"/>
  <c r="I86" i="20"/>
  <c r="H86" i="20"/>
  <c r="I116" i="20"/>
  <c r="H116" i="20"/>
  <c r="I153" i="20"/>
  <c r="I182" i="20"/>
  <c r="E263" i="20"/>
  <c r="H263" i="20" s="1"/>
  <c r="C262" i="20"/>
  <c r="E262" i="20" s="1"/>
  <c r="H335" i="20"/>
  <c r="H153" i="19"/>
  <c r="I174" i="19"/>
  <c r="H174" i="19"/>
  <c r="H221" i="19"/>
  <c r="G220" i="19"/>
  <c r="E227" i="19"/>
  <c r="I240" i="19"/>
  <c r="I252" i="19"/>
  <c r="H252" i="19"/>
  <c r="I284" i="19"/>
  <c r="H284" i="19"/>
  <c r="I293" i="19"/>
  <c r="H293" i="19"/>
  <c r="I337" i="19"/>
  <c r="H337" i="19"/>
  <c r="H8" i="18"/>
  <c r="H32" i="18"/>
  <c r="I163" i="18"/>
  <c r="H163" i="18"/>
  <c r="I32" i="17"/>
  <c r="H32" i="17"/>
  <c r="I90" i="17"/>
  <c r="H90" i="17"/>
  <c r="I136" i="17"/>
  <c r="H136" i="17"/>
  <c r="I207" i="17"/>
  <c r="I256" i="17"/>
  <c r="H256" i="17"/>
  <c r="I54" i="15"/>
  <c r="H54" i="15"/>
  <c r="I214" i="20"/>
  <c r="H214" i="20"/>
  <c r="I311" i="2"/>
  <c r="H311" i="2"/>
  <c r="I336" i="2"/>
  <c r="H336" i="2"/>
  <c r="I11" i="20"/>
  <c r="H11" i="20"/>
  <c r="I48" i="20"/>
  <c r="H48" i="20"/>
  <c r="I110" i="20"/>
  <c r="H110" i="20"/>
  <c r="I122" i="20"/>
  <c r="H122" i="20"/>
  <c r="H135" i="20"/>
  <c r="I145" i="20"/>
  <c r="H145" i="20"/>
  <c r="H148" i="20"/>
  <c r="I200" i="20"/>
  <c r="H200" i="20"/>
  <c r="I204" i="20"/>
  <c r="H204" i="20"/>
  <c r="H240" i="20"/>
  <c r="I246" i="20"/>
  <c r="H246" i="20"/>
  <c r="E272" i="20"/>
  <c r="C271" i="20"/>
  <c r="E271" i="20" s="1"/>
  <c r="I279" i="20"/>
  <c r="H279" i="20"/>
  <c r="H307" i="20"/>
  <c r="I312" i="20"/>
  <c r="H312" i="20"/>
  <c r="I319" i="20"/>
  <c r="H319" i="20"/>
  <c r="C317" i="20"/>
  <c r="E325" i="20"/>
  <c r="H32" i="19"/>
  <c r="I32" i="19"/>
  <c r="I62" i="19"/>
  <c r="H62" i="19"/>
  <c r="G112" i="19"/>
  <c r="I132" i="19"/>
  <c r="H132" i="19"/>
  <c r="I154" i="19"/>
  <c r="H193" i="19"/>
  <c r="I210" i="19"/>
  <c r="H210" i="19"/>
  <c r="I233" i="19"/>
  <c r="H233" i="19"/>
  <c r="I279" i="19"/>
  <c r="I297" i="19"/>
  <c r="I20" i="18"/>
  <c r="H20" i="18"/>
  <c r="I28" i="18"/>
  <c r="H28" i="18"/>
  <c r="I37" i="18"/>
  <c r="I124" i="18"/>
  <c r="H124" i="18"/>
  <c r="I211" i="18"/>
  <c r="H211" i="18"/>
  <c r="H86" i="17"/>
  <c r="I155" i="17"/>
  <c r="H155" i="17"/>
  <c r="I279" i="17"/>
  <c r="H279" i="17"/>
  <c r="I209" i="16"/>
  <c r="H209" i="16"/>
  <c r="G248" i="15"/>
  <c r="I214" i="19"/>
  <c r="D229" i="2"/>
  <c r="E229" i="2" s="1"/>
  <c r="C271" i="2"/>
  <c r="E271" i="2" s="1"/>
  <c r="I312" i="2"/>
  <c r="I316" i="2"/>
  <c r="H316" i="2"/>
  <c r="I23" i="20"/>
  <c r="H23" i="20"/>
  <c r="I54" i="20"/>
  <c r="H54" i="20"/>
  <c r="I106" i="20"/>
  <c r="H106" i="20"/>
  <c r="I135" i="20"/>
  <c r="I141" i="20"/>
  <c r="H141" i="20"/>
  <c r="C172" i="20"/>
  <c r="E172" i="20" s="1"/>
  <c r="E189" i="20"/>
  <c r="I193" i="20"/>
  <c r="E40" i="19"/>
  <c r="C36" i="19"/>
  <c r="H47" i="19"/>
  <c r="I148" i="19"/>
  <c r="H148" i="19"/>
  <c r="I176" i="19"/>
  <c r="H176" i="19"/>
  <c r="I254" i="19"/>
  <c r="I267" i="19"/>
  <c r="H267" i="19"/>
  <c r="I287" i="19"/>
  <c r="H287" i="19"/>
  <c r="I310" i="19"/>
  <c r="H310" i="19"/>
  <c r="I340" i="19"/>
  <c r="H340" i="19"/>
  <c r="I199" i="18"/>
  <c r="H199" i="18"/>
  <c r="I187" i="17"/>
  <c r="H187" i="17"/>
  <c r="I9" i="16"/>
  <c r="H9" i="16"/>
  <c r="I47" i="16"/>
  <c r="I338" i="16"/>
  <c r="H338" i="16"/>
  <c r="G34" i="14"/>
  <c r="I64" i="14"/>
  <c r="H64" i="14"/>
  <c r="I68" i="14"/>
  <c r="H68" i="14"/>
  <c r="E8" i="20"/>
  <c r="H8" i="20" s="1"/>
  <c r="I15" i="20"/>
  <c r="H15" i="20"/>
  <c r="I19" i="20"/>
  <c r="H19" i="20"/>
  <c r="I29" i="20"/>
  <c r="H29" i="20"/>
  <c r="E37" i="20"/>
  <c r="I97" i="20"/>
  <c r="H97" i="20"/>
  <c r="I102" i="20"/>
  <c r="H102" i="20"/>
  <c r="I107" i="20"/>
  <c r="I118" i="20"/>
  <c r="H118" i="20"/>
  <c r="E127" i="20"/>
  <c r="I150" i="20"/>
  <c r="H150" i="20"/>
  <c r="I240" i="20"/>
  <c r="H248" i="20"/>
  <c r="I64" i="19"/>
  <c r="H64" i="19"/>
  <c r="I134" i="19"/>
  <c r="H134" i="19"/>
  <c r="H154" i="19"/>
  <c r="I195" i="19"/>
  <c r="H195" i="19"/>
  <c r="I212" i="19"/>
  <c r="H212" i="19"/>
  <c r="I235" i="19"/>
  <c r="H235" i="19"/>
  <c r="I22" i="18"/>
  <c r="H22" i="18"/>
  <c r="I30" i="18"/>
  <c r="H30" i="18"/>
  <c r="H154" i="18"/>
  <c r="I207" i="18"/>
  <c r="I311" i="16"/>
  <c r="H311" i="16"/>
  <c r="H270" i="20"/>
  <c r="H297" i="20"/>
  <c r="H299" i="20"/>
  <c r="I318" i="20"/>
  <c r="I320" i="20"/>
  <c r="I322" i="20"/>
  <c r="I324" i="20"/>
  <c r="H49" i="19"/>
  <c r="H51" i="19"/>
  <c r="H53" i="19"/>
  <c r="I61" i="19"/>
  <c r="I63" i="19"/>
  <c r="I65" i="19"/>
  <c r="I67" i="19"/>
  <c r="I85" i="19"/>
  <c r="H124" i="19"/>
  <c r="I127" i="19"/>
  <c r="I129" i="19"/>
  <c r="I131" i="19"/>
  <c r="I133" i="19"/>
  <c r="H149" i="19"/>
  <c r="H164" i="19"/>
  <c r="I173" i="19"/>
  <c r="I175" i="19"/>
  <c r="I177" i="19"/>
  <c r="I179" i="19"/>
  <c r="I181" i="19"/>
  <c r="I194" i="19"/>
  <c r="H204" i="19"/>
  <c r="I209" i="19"/>
  <c r="I211" i="19"/>
  <c r="I213" i="19"/>
  <c r="H229" i="19"/>
  <c r="I232" i="19"/>
  <c r="I234" i="19"/>
  <c r="I236" i="19"/>
  <c r="I238" i="19"/>
  <c r="I251" i="19"/>
  <c r="I253" i="19"/>
  <c r="G262" i="19"/>
  <c r="H263" i="19"/>
  <c r="I266" i="19"/>
  <c r="I268" i="19"/>
  <c r="I281" i="19"/>
  <c r="I283" i="19"/>
  <c r="I286" i="19"/>
  <c r="I288" i="19"/>
  <c r="I290" i="19"/>
  <c r="I292" i="19"/>
  <c r="G300" i="19"/>
  <c r="R8" i="5" s="1"/>
  <c r="I311" i="19"/>
  <c r="H325" i="19"/>
  <c r="I336" i="19"/>
  <c r="I338" i="19"/>
  <c r="I15" i="18"/>
  <c r="I17" i="18"/>
  <c r="I19" i="18"/>
  <c r="I21" i="18"/>
  <c r="I23" i="18"/>
  <c r="I25" i="18"/>
  <c r="I27" i="18"/>
  <c r="I29" i="18"/>
  <c r="H40" i="18"/>
  <c r="I131" i="18"/>
  <c r="H131" i="18"/>
  <c r="I179" i="18"/>
  <c r="H179" i="18"/>
  <c r="I194" i="18"/>
  <c r="H194" i="18"/>
  <c r="I206" i="18"/>
  <c r="H206" i="18"/>
  <c r="H230" i="18"/>
  <c r="G229" i="18"/>
  <c r="H229" i="18" s="1"/>
  <c r="I238" i="18"/>
  <c r="H238" i="18"/>
  <c r="I268" i="18"/>
  <c r="H268" i="18"/>
  <c r="I286" i="18"/>
  <c r="H286" i="18"/>
  <c r="I325" i="18"/>
  <c r="H325" i="18"/>
  <c r="I329" i="18"/>
  <c r="H329" i="18"/>
  <c r="I333" i="18"/>
  <c r="H333" i="18"/>
  <c r="I19" i="17"/>
  <c r="H19" i="17"/>
  <c r="E36" i="17"/>
  <c r="H36" i="17" s="1"/>
  <c r="I93" i="17"/>
  <c r="H93" i="17"/>
  <c r="I122" i="17"/>
  <c r="H122" i="17"/>
  <c r="I159" i="17"/>
  <c r="H159" i="17"/>
  <c r="I202" i="17"/>
  <c r="H202" i="17"/>
  <c r="H207" i="17"/>
  <c r="E229" i="17"/>
  <c r="I241" i="17"/>
  <c r="H241" i="17"/>
  <c r="E272" i="17"/>
  <c r="H272" i="17" s="1"/>
  <c r="I319" i="17"/>
  <c r="H319" i="17"/>
  <c r="I323" i="17"/>
  <c r="H323" i="17"/>
  <c r="I214" i="16"/>
  <c r="I230" i="16"/>
  <c r="H230" i="16"/>
  <c r="I238" i="16"/>
  <c r="H238" i="16"/>
  <c r="I275" i="15"/>
  <c r="H275" i="15"/>
  <c r="C135" i="14"/>
  <c r="E139" i="14"/>
  <c r="H165" i="20"/>
  <c r="H167" i="20"/>
  <c r="H169" i="20"/>
  <c r="H171" i="20"/>
  <c r="H190" i="20"/>
  <c r="H192" i="20"/>
  <c r="H205" i="20"/>
  <c r="H249" i="20"/>
  <c r="I250" i="20"/>
  <c r="H304" i="20"/>
  <c r="H326" i="20"/>
  <c r="H328" i="20"/>
  <c r="H330" i="20"/>
  <c r="H332" i="20"/>
  <c r="H334" i="20"/>
  <c r="H41" i="19"/>
  <c r="H43" i="19"/>
  <c r="H45" i="19"/>
  <c r="H114" i="19"/>
  <c r="H156" i="19"/>
  <c r="H158" i="19"/>
  <c r="H162" i="19"/>
  <c r="H183" i="19"/>
  <c r="H216" i="19"/>
  <c r="H223" i="19"/>
  <c r="H225" i="19"/>
  <c r="H242" i="19"/>
  <c r="H244" i="19"/>
  <c r="H255" i="19"/>
  <c r="H261" i="19"/>
  <c r="H270" i="19"/>
  <c r="H299" i="19"/>
  <c r="H313" i="19"/>
  <c r="H315" i="19"/>
  <c r="E317" i="19"/>
  <c r="H10" i="18"/>
  <c r="H49" i="18"/>
  <c r="H51" i="18"/>
  <c r="I85" i="18"/>
  <c r="H85" i="18"/>
  <c r="I151" i="18"/>
  <c r="H151" i="18"/>
  <c r="I175" i="18"/>
  <c r="H175" i="18"/>
  <c r="D172" i="18"/>
  <c r="E220" i="18"/>
  <c r="H220" i="18" s="1"/>
  <c r="C219" i="18"/>
  <c r="I232" i="18"/>
  <c r="H232" i="18"/>
  <c r="I251" i="18"/>
  <c r="H251" i="18"/>
  <c r="C263" i="18"/>
  <c r="E265" i="18"/>
  <c r="I269" i="18"/>
  <c r="I274" i="18"/>
  <c r="H274" i="18"/>
  <c r="I278" i="18"/>
  <c r="H278" i="18"/>
  <c r="I292" i="18"/>
  <c r="H292" i="18"/>
  <c r="C301" i="18"/>
  <c r="E307" i="18"/>
  <c r="H307" i="18" s="1"/>
  <c r="I338" i="18"/>
  <c r="H338" i="18"/>
  <c r="I15" i="17"/>
  <c r="H15" i="17"/>
  <c r="I29" i="17"/>
  <c r="H29" i="17"/>
  <c r="I91" i="17"/>
  <c r="I118" i="17"/>
  <c r="H118" i="17"/>
  <c r="G135" i="17"/>
  <c r="H139" i="17"/>
  <c r="I145" i="17"/>
  <c r="H145" i="17"/>
  <c r="H193" i="17"/>
  <c r="I222" i="17"/>
  <c r="H222" i="17"/>
  <c r="I227" i="17"/>
  <c r="H229" i="17"/>
  <c r="I246" i="17"/>
  <c r="H246" i="17"/>
  <c r="I33" i="16"/>
  <c r="H33" i="16"/>
  <c r="E37" i="16"/>
  <c r="C36" i="16"/>
  <c r="H47" i="16"/>
  <c r="I52" i="16"/>
  <c r="H52" i="16"/>
  <c r="I131" i="16"/>
  <c r="H131" i="16"/>
  <c r="I157" i="16"/>
  <c r="H157" i="16"/>
  <c r="I281" i="16"/>
  <c r="H281" i="16"/>
  <c r="I298" i="16"/>
  <c r="H298" i="16"/>
  <c r="I312" i="16"/>
  <c r="I221" i="15"/>
  <c r="H221" i="15"/>
  <c r="I60" i="14"/>
  <c r="H60" i="14"/>
  <c r="I128" i="14"/>
  <c r="H128" i="14"/>
  <c r="H227" i="20"/>
  <c r="H265" i="19"/>
  <c r="I60" i="18"/>
  <c r="H60" i="18"/>
  <c r="H91" i="18"/>
  <c r="G112" i="18"/>
  <c r="H127" i="18"/>
  <c r="H135" i="18"/>
  <c r="I170" i="18"/>
  <c r="H170" i="18"/>
  <c r="I181" i="18"/>
  <c r="H181" i="18"/>
  <c r="E186" i="18"/>
  <c r="I189" i="18"/>
  <c r="H189" i="18"/>
  <c r="I204" i="18"/>
  <c r="H204" i="18"/>
  <c r="I236" i="18"/>
  <c r="H236" i="18"/>
  <c r="I288" i="18"/>
  <c r="H288" i="18"/>
  <c r="I311" i="18"/>
  <c r="H311" i="18"/>
  <c r="I42" i="17"/>
  <c r="H42" i="17"/>
  <c r="C46" i="17"/>
  <c r="I102" i="17"/>
  <c r="H102" i="17"/>
  <c r="I106" i="17"/>
  <c r="H106" i="17"/>
  <c r="E124" i="17"/>
  <c r="I184" i="17"/>
  <c r="H184" i="17"/>
  <c r="I193" i="17"/>
  <c r="I243" i="17"/>
  <c r="H243" i="17"/>
  <c r="H269" i="17"/>
  <c r="H297" i="17"/>
  <c r="I316" i="17"/>
  <c r="H316" i="17"/>
  <c r="I292" i="16"/>
  <c r="H292" i="16"/>
  <c r="I335" i="16"/>
  <c r="I15" i="15"/>
  <c r="H15" i="15"/>
  <c r="I50" i="15"/>
  <c r="H50" i="15"/>
  <c r="I200" i="15"/>
  <c r="H200" i="15"/>
  <c r="I204" i="15"/>
  <c r="H204" i="15"/>
  <c r="I306" i="14"/>
  <c r="H306" i="14"/>
  <c r="H42" i="20"/>
  <c r="H44" i="20"/>
  <c r="H113" i="20"/>
  <c r="H157" i="20"/>
  <c r="H159" i="20"/>
  <c r="H161" i="20"/>
  <c r="H184" i="20"/>
  <c r="H197" i="20"/>
  <c r="H222" i="20"/>
  <c r="H224" i="20"/>
  <c r="H243" i="20"/>
  <c r="H256" i="20"/>
  <c r="H298" i="20"/>
  <c r="H316" i="20"/>
  <c r="H9" i="19"/>
  <c r="H11" i="19"/>
  <c r="I65" i="18"/>
  <c r="H65" i="18"/>
  <c r="I86" i="18"/>
  <c r="I91" i="18"/>
  <c r="I115" i="18"/>
  <c r="H115" i="18"/>
  <c r="I133" i="18"/>
  <c r="H133" i="18"/>
  <c r="I166" i="18"/>
  <c r="H166" i="18"/>
  <c r="H207" i="18"/>
  <c r="I213" i="18"/>
  <c r="H213" i="18"/>
  <c r="E221" i="18"/>
  <c r="I303" i="18"/>
  <c r="H303" i="18"/>
  <c r="I331" i="18"/>
  <c r="H331" i="18"/>
  <c r="I335" i="18"/>
  <c r="I21" i="17"/>
  <c r="H21" i="17"/>
  <c r="I25" i="17"/>
  <c r="H25" i="17"/>
  <c r="E115" i="17"/>
  <c r="C112" i="17"/>
  <c r="I141" i="17"/>
  <c r="H141" i="17"/>
  <c r="I157" i="17"/>
  <c r="H157" i="17"/>
  <c r="I161" i="17"/>
  <c r="H161" i="17"/>
  <c r="E189" i="17"/>
  <c r="E204" i="17"/>
  <c r="I217" i="17"/>
  <c r="H217" i="17"/>
  <c r="C262" i="17"/>
  <c r="E262" i="17" s="1"/>
  <c r="H262" i="17" s="1"/>
  <c r="E301" i="17"/>
  <c r="I321" i="17"/>
  <c r="H321" i="17"/>
  <c r="C317" i="17"/>
  <c r="E325" i="17"/>
  <c r="I11" i="16"/>
  <c r="H11" i="16"/>
  <c r="H14" i="16"/>
  <c r="I48" i="16"/>
  <c r="H48" i="16"/>
  <c r="I62" i="16"/>
  <c r="H62" i="16"/>
  <c r="I197" i="16"/>
  <c r="H197" i="16"/>
  <c r="I222" i="16"/>
  <c r="H222" i="16"/>
  <c r="I268" i="16"/>
  <c r="H268" i="16"/>
  <c r="D317" i="16"/>
  <c r="D300" i="16" s="1"/>
  <c r="O28" i="5" s="1"/>
  <c r="E325" i="16"/>
  <c r="I93" i="15"/>
  <c r="H93" i="15"/>
  <c r="I104" i="15"/>
  <c r="H104" i="15"/>
  <c r="I135" i="15"/>
  <c r="H135" i="15"/>
  <c r="E40" i="14"/>
  <c r="C36" i="14"/>
  <c r="I183" i="14"/>
  <c r="H183" i="14"/>
  <c r="H129" i="20"/>
  <c r="H131" i="20"/>
  <c r="H173" i="20"/>
  <c r="H179" i="20"/>
  <c r="H181" i="20"/>
  <c r="H209" i="20"/>
  <c r="H211" i="20"/>
  <c r="H213" i="20"/>
  <c r="H232" i="20"/>
  <c r="H234" i="20"/>
  <c r="H253" i="20"/>
  <c r="H288" i="20"/>
  <c r="H292" i="20"/>
  <c r="H311" i="20"/>
  <c r="E8" i="19"/>
  <c r="H17" i="19"/>
  <c r="H19" i="19"/>
  <c r="H25" i="19"/>
  <c r="H27" i="19"/>
  <c r="I129" i="18"/>
  <c r="H129" i="18"/>
  <c r="I177" i="18"/>
  <c r="H177" i="18"/>
  <c r="I193" i="18"/>
  <c r="H193" i="18"/>
  <c r="I196" i="18"/>
  <c r="D219" i="18"/>
  <c r="D218" i="18" s="1"/>
  <c r="I31" i="5" s="1"/>
  <c r="I240" i="18"/>
  <c r="H240" i="18"/>
  <c r="I253" i="18"/>
  <c r="H253" i="18"/>
  <c r="I266" i="18"/>
  <c r="H266" i="18"/>
  <c r="I272" i="18"/>
  <c r="H272" i="18"/>
  <c r="I283" i="18"/>
  <c r="H283" i="18"/>
  <c r="I297" i="18"/>
  <c r="H297" i="18"/>
  <c r="I312" i="18"/>
  <c r="I327" i="18"/>
  <c r="H327" i="18"/>
  <c r="I17" i="17"/>
  <c r="H17" i="17"/>
  <c r="I37" i="17"/>
  <c r="H37" i="17"/>
  <c r="I95" i="17"/>
  <c r="H95" i="17"/>
  <c r="I107" i="17"/>
  <c r="I120" i="17"/>
  <c r="H120" i="17"/>
  <c r="I127" i="17"/>
  <c r="H127" i="17"/>
  <c r="I138" i="17"/>
  <c r="H138" i="17"/>
  <c r="I200" i="17"/>
  <c r="H200" i="17"/>
  <c r="G220" i="17"/>
  <c r="H227" i="17"/>
  <c r="I230" i="17"/>
  <c r="H230" i="17"/>
  <c r="G300" i="17"/>
  <c r="R30" i="5" s="1"/>
  <c r="D300" i="17"/>
  <c r="O30" i="5" s="1"/>
  <c r="I38" i="16"/>
  <c r="H38" i="16"/>
  <c r="I54" i="16"/>
  <c r="H54" i="16"/>
  <c r="I164" i="16"/>
  <c r="I175" i="16"/>
  <c r="H175" i="16"/>
  <c r="I269" i="16"/>
  <c r="H313" i="2"/>
  <c r="H315" i="2"/>
  <c r="H10" i="20"/>
  <c r="H49" i="20"/>
  <c r="H51" i="20"/>
  <c r="H53" i="20"/>
  <c r="H149" i="20"/>
  <c r="H151" i="20"/>
  <c r="H166" i="20"/>
  <c r="H168" i="20"/>
  <c r="H170" i="20"/>
  <c r="H191" i="20"/>
  <c r="H206" i="20"/>
  <c r="H274" i="20"/>
  <c r="H276" i="20"/>
  <c r="H278" i="20"/>
  <c r="H305" i="20"/>
  <c r="H327" i="20"/>
  <c r="H333" i="20"/>
  <c r="H44" i="19"/>
  <c r="H88" i="19"/>
  <c r="C111" i="19"/>
  <c r="H136" i="19"/>
  <c r="H155" i="19"/>
  <c r="H159" i="19"/>
  <c r="H161" i="19"/>
  <c r="C172" i="19"/>
  <c r="E172" i="19" s="1"/>
  <c r="H184" i="19"/>
  <c r="E186" i="19"/>
  <c r="H197" i="19"/>
  <c r="H217" i="19"/>
  <c r="C220" i="19"/>
  <c r="H222" i="19"/>
  <c r="H224" i="19"/>
  <c r="H226" i="19"/>
  <c r="H241" i="19"/>
  <c r="H256" i="19"/>
  <c r="H314" i="19"/>
  <c r="H316" i="19"/>
  <c r="H9" i="18"/>
  <c r="H11" i="18"/>
  <c r="D36" i="18"/>
  <c r="E36" i="18" s="1"/>
  <c r="C46" i="18"/>
  <c r="I61" i="18"/>
  <c r="H61" i="18"/>
  <c r="I108" i="18"/>
  <c r="H108" i="18"/>
  <c r="I153" i="18"/>
  <c r="C172" i="18"/>
  <c r="E172" i="18" s="1"/>
  <c r="I209" i="18"/>
  <c r="H209" i="18"/>
  <c r="I214" i="18"/>
  <c r="I230" i="18"/>
  <c r="I276" i="18"/>
  <c r="H276" i="18"/>
  <c r="I290" i="18"/>
  <c r="H290" i="18"/>
  <c r="I40" i="17"/>
  <c r="H40" i="17"/>
  <c r="D35" i="17"/>
  <c r="D34" i="17" s="1"/>
  <c r="D31" i="17" s="1"/>
  <c r="D13" i="17" s="1"/>
  <c r="C30" i="5" s="1"/>
  <c r="I88" i="17"/>
  <c r="H88" i="17"/>
  <c r="I99" i="17"/>
  <c r="H99" i="17"/>
  <c r="I104" i="17"/>
  <c r="H104" i="17"/>
  <c r="I147" i="17"/>
  <c r="H147" i="17"/>
  <c r="E186" i="17"/>
  <c r="C172" i="17"/>
  <c r="E172" i="17" s="1"/>
  <c r="I197" i="17"/>
  <c r="H197" i="17"/>
  <c r="I224" i="17"/>
  <c r="H224" i="17"/>
  <c r="C271" i="17"/>
  <c r="E271" i="17" s="1"/>
  <c r="H164" i="16"/>
  <c r="I181" i="16"/>
  <c r="H181" i="16"/>
  <c r="C172" i="15"/>
  <c r="E172" i="15" s="1"/>
  <c r="E189" i="15"/>
  <c r="E230" i="15"/>
  <c r="C229" i="15"/>
  <c r="E229" i="15" s="1"/>
  <c r="I114" i="14"/>
  <c r="H114" i="14"/>
  <c r="I114" i="13"/>
  <c r="H114" i="13"/>
  <c r="I53" i="18"/>
  <c r="H53" i="18"/>
  <c r="I67" i="18"/>
  <c r="H67" i="18"/>
  <c r="I126" i="18"/>
  <c r="H126" i="18"/>
  <c r="I149" i="18"/>
  <c r="H149" i="18"/>
  <c r="I164" i="18"/>
  <c r="H164" i="18"/>
  <c r="I168" i="18"/>
  <c r="H168" i="18"/>
  <c r="I173" i="18"/>
  <c r="H173" i="18"/>
  <c r="H196" i="18"/>
  <c r="I234" i="18"/>
  <c r="H234" i="18"/>
  <c r="C248" i="18"/>
  <c r="E248" i="18" s="1"/>
  <c r="E250" i="18"/>
  <c r="I254" i="18"/>
  <c r="I305" i="18"/>
  <c r="H305" i="18"/>
  <c r="I336" i="18"/>
  <c r="H336" i="18"/>
  <c r="E14" i="17"/>
  <c r="I27" i="17"/>
  <c r="H27" i="17"/>
  <c r="I44" i="17"/>
  <c r="H44" i="17"/>
  <c r="I116" i="17"/>
  <c r="H116" i="17"/>
  <c r="I143" i="17"/>
  <c r="H143" i="17"/>
  <c r="I163" i="17"/>
  <c r="D218" i="17"/>
  <c r="I30" i="5" s="1"/>
  <c r="C219" i="17"/>
  <c r="E245" i="17"/>
  <c r="H245" i="17" s="1"/>
  <c r="E248" i="17"/>
  <c r="I298" i="17"/>
  <c r="H298" i="17"/>
  <c r="I314" i="17"/>
  <c r="H314" i="17"/>
  <c r="E32" i="16"/>
  <c r="I50" i="16"/>
  <c r="H50" i="16"/>
  <c r="I251" i="16"/>
  <c r="H251" i="16"/>
  <c r="I254" i="15"/>
  <c r="I302" i="15"/>
  <c r="H302" i="15"/>
  <c r="I152" i="15"/>
  <c r="H152" i="15"/>
  <c r="I171" i="15"/>
  <c r="H171" i="15"/>
  <c r="I214" i="15"/>
  <c r="I246" i="15"/>
  <c r="H246" i="15"/>
  <c r="I265" i="15"/>
  <c r="I306" i="15"/>
  <c r="H306" i="15"/>
  <c r="I328" i="15"/>
  <c r="H328" i="15"/>
  <c r="I43" i="14"/>
  <c r="H43" i="14"/>
  <c r="I87" i="14"/>
  <c r="H87" i="14"/>
  <c r="E91" i="14"/>
  <c r="I148" i="14"/>
  <c r="H148" i="14"/>
  <c r="I178" i="14"/>
  <c r="H178" i="14"/>
  <c r="G172" i="14"/>
  <c r="I193" i="14"/>
  <c r="H193" i="14"/>
  <c r="I53" i="12"/>
  <c r="H53" i="12"/>
  <c r="I182" i="18"/>
  <c r="I90" i="16"/>
  <c r="H90" i="16"/>
  <c r="I136" i="16"/>
  <c r="H136" i="16"/>
  <c r="E163" i="16"/>
  <c r="I182" i="16"/>
  <c r="E186" i="16"/>
  <c r="C172" i="16"/>
  <c r="I194" i="16"/>
  <c r="H194" i="16"/>
  <c r="I288" i="16"/>
  <c r="H288" i="16"/>
  <c r="I316" i="16"/>
  <c r="H316" i="16"/>
  <c r="I9" i="15"/>
  <c r="H9" i="15"/>
  <c r="I25" i="15"/>
  <c r="H25" i="15"/>
  <c r="I29" i="15"/>
  <c r="H29" i="15"/>
  <c r="E37" i="15"/>
  <c r="I99" i="15"/>
  <c r="H99" i="15"/>
  <c r="I120" i="15"/>
  <c r="H120" i="15"/>
  <c r="I167" i="15"/>
  <c r="H167" i="15"/>
  <c r="G172" i="15"/>
  <c r="H186" i="15"/>
  <c r="I227" i="15"/>
  <c r="H227" i="15"/>
  <c r="G262" i="15"/>
  <c r="I307" i="15"/>
  <c r="C317" i="15"/>
  <c r="E325" i="15"/>
  <c r="I334" i="15"/>
  <c r="H334" i="15"/>
  <c r="I134" i="14"/>
  <c r="H134" i="14"/>
  <c r="I160" i="14"/>
  <c r="H160" i="14"/>
  <c r="I174" i="14"/>
  <c r="H174" i="14"/>
  <c r="I212" i="14"/>
  <c r="H212" i="14"/>
  <c r="G219" i="13"/>
  <c r="H245" i="13"/>
  <c r="G262" i="18"/>
  <c r="I115" i="16"/>
  <c r="H115" i="16"/>
  <c r="H135" i="16"/>
  <c r="G112" i="16"/>
  <c r="I154" i="16"/>
  <c r="H154" i="16"/>
  <c r="I177" i="16"/>
  <c r="H177" i="16"/>
  <c r="D172" i="16"/>
  <c r="H214" i="16"/>
  <c r="I226" i="16"/>
  <c r="H226" i="16"/>
  <c r="I243" i="16"/>
  <c r="H243" i="16"/>
  <c r="I256" i="16"/>
  <c r="H256" i="16"/>
  <c r="I263" i="16"/>
  <c r="H279" i="16"/>
  <c r="I283" i="16"/>
  <c r="H283" i="16"/>
  <c r="H335" i="16"/>
  <c r="I21" i="15"/>
  <c r="H21" i="15"/>
  <c r="I40" i="15"/>
  <c r="H40" i="15"/>
  <c r="E47" i="15"/>
  <c r="C46" i="15"/>
  <c r="I60" i="15"/>
  <c r="I91" i="15"/>
  <c r="H91" i="15"/>
  <c r="I141" i="15"/>
  <c r="H141" i="15"/>
  <c r="I145" i="15"/>
  <c r="H145" i="15"/>
  <c r="I153" i="15"/>
  <c r="G219" i="15"/>
  <c r="I248" i="15"/>
  <c r="H254" i="15"/>
  <c r="H265" i="15"/>
  <c r="I269" i="15"/>
  <c r="E272" i="15"/>
  <c r="C271" i="15"/>
  <c r="E271" i="15" s="1"/>
  <c r="I321" i="15"/>
  <c r="H321" i="15"/>
  <c r="I330" i="15"/>
  <c r="H330" i="15"/>
  <c r="I115" i="14"/>
  <c r="I180" i="14"/>
  <c r="H180" i="14"/>
  <c r="I198" i="14"/>
  <c r="H198" i="14"/>
  <c r="G248" i="14"/>
  <c r="H98" i="18"/>
  <c r="H100" i="18"/>
  <c r="H117" i="18"/>
  <c r="H119" i="18"/>
  <c r="H121" i="18"/>
  <c r="H140" i="18"/>
  <c r="H142" i="18"/>
  <c r="H146" i="18"/>
  <c r="H188" i="18"/>
  <c r="H201" i="18"/>
  <c r="H203" i="18"/>
  <c r="H228" i="18"/>
  <c r="H247" i="18"/>
  <c r="H318" i="18"/>
  <c r="H320" i="18"/>
  <c r="H324" i="18"/>
  <c r="H129" i="17"/>
  <c r="H131" i="17"/>
  <c r="H133" i="17"/>
  <c r="H175" i="17"/>
  <c r="H177" i="17"/>
  <c r="H179" i="17"/>
  <c r="H181" i="17"/>
  <c r="H209" i="17"/>
  <c r="H211" i="17"/>
  <c r="H213" i="17"/>
  <c r="H232" i="17"/>
  <c r="H234" i="17"/>
  <c r="H236" i="17"/>
  <c r="H253" i="17"/>
  <c r="H266" i="17"/>
  <c r="H268" i="17"/>
  <c r="H286" i="17"/>
  <c r="H288" i="17"/>
  <c r="H290" i="17"/>
  <c r="H311" i="17"/>
  <c r="H336" i="17"/>
  <c r="H338" i="17"/>
  <c r="I63" i="16"/>
  <c r="H63" i="16"/>
  <c r="I67" i="16"/>
  <c r="H67" i="16"/>
  <c r="I133" i="16"/>
  <c r="H133" i="16"/>
  <c r="H139" i="16"/>
  <c r="I159" i="16"/>
  <c r="H159" i="16"/>
  <c r="I173" i="16"/>
  <c r="H173" i="16"/>
  <c r="I204" i="16"/>
  <c r="I207" i="16"/>
  <c r="H207" i="16"/>
  <c r="I211" i="16"/>
  <c r="H211" i="16"/>
  <c r="D219" i="16"/>
  <c r="D218" i="16" s="1"/>
  <c r="I28" i="5" s="1"/>
  <c r="I236" i="16"/>
  <c r="H236" i="16"/>
  <c r="I240" i="16"/>
  <c r="H240" i="16"/>
  <c r="I253" i="16"/>
  <c r="H253" i="16"/>
  <c r="G262" i="16"/>
  <c r="H269" i="16"/>
  <c r="H272" i="16"/>
  <c r="H312" i="16"/>
  <c r="I17" i="15"/>
  <c r="H17" i="15"/>
  <c r="I52" i="15"/>
  <c r="H52" i="15"/>
  <c r="I95" i="15"/>
  <c r="H95" i="15"/>
  <c r="I110" i="15"/>
  <c r="H110" i="15"/>
  <c r="I116" i="15"/>
  <c r="H116" i="15"/>
  <c r="I125" i="15"/>
  <c r="H125" i="15"/>
  <c r="I150" i="15"/>
  <c r="H150" i="15"/>
  <c r="I164" i="15"/>
  <c r="H164" i="15"/>
  <c r="I190" i="15"/>
  <c r="H190" i="15"/>
  <c r="I205" i="15"/>
  <c r="H205" i="15"/>
  <c r="H245" i="15"/>
  <c r="E263" i="15"/>
  <c r="H263" i="15" s="1"/>
  <c r="C262" i="15"/>
  <c r="E262" i="15" s="1"/>
  <c r="I277" i="15"/>
  <c r="H277" i="15"/>
  <c r="I304" i="15"/>
  <c r="H304" i="15"/>
  <c r="H301" i="15"/>
  <c r="G300" i="15"/>
  <c r="R27" i="5" s="1"/>
  <c r="I335" i="15"/>
  <c r="I41" i="14"/>
  <c r="H41" i="14"/>
  <c r="I45" i="14"/>
  <c r="H45" i="14"/>
  <c r="I89" i="14"/>
  <c r="H89" i="14"/>
  <c r="I130" i="14"/>
  <c r="H130" i="14"/>
  <c r="I153" i="14"/>
  <c r="H153" i="14"/>
  <c r="I156" i="14"/>
  <c r="H156" i="14"/>
  <c r="I185" i="14"/>
  <c r="H185" i="14"/>
  <c r="I208" i="14"/>
  <c r="H208" i="14"/>
  <c r="E214" i="14"/>
  <c r="I240" i="14"/>
  <c r="H240" i="14"/>
  <c r="G34" i="13"/>
  <c r="H182" i="13"/>
  <c r="I182" i="13"/>
  <c r="G172" i="13"/>
  <c r="H186" i="13"/>
  <c r="I223" i="13"/>
  <c r="H223" i="13"/>
  <c r="C220" i="13"/>
  <c r="E227" i="13"/>
  <c r="H87" i="18"/>
  <c r="H89" i="18"/>
  <c r="H162" i="18"/>
  <c r="H223" i="18"/>
  <c r="H225" i="18"/>
  <c r="H242" i="18"/>
  <c r="H244" i="18"/>
  <c r="H255" i="18"/>
  <c r="H270" i="18"/>
  <c r="H299" i="18"/>
  <c r="H313" i="18"/>
  <c r="G35" i="17"/>
  <c r="H166" i="17"/>
  <c r="H168" i="17"/>
  <c r="H274" i="17"/>
  <c r="H276" i="17"/>
  <c r="H278" i="17"/>
  <c r="H303" i="17"/>
  <c r="I129" i="16"/>
  <c r="H129" i="16"/>
  <c r="G172" i="16"/>
  <c r="H182" i="16"/>
  <c r="I189" i="16"/>
  <c r="E199" i="16"/>
  <c r="I254" i="16"/>
  <c r="I266" i="16"/>
  <c r="H266" i="16"/>
  <c r="I297" i="16"/>
  <c r="I336" i="16"/>
  <c r="H336" i="16"/>
  <c r="H14" i="15"/>
  <c r="I86" i="15"/>
  <c r="H86" i="15"/>
  <c r="I106" i="15"/>
  <c r="H106" i="15"/>
  <c r="I169" i="15"/>
  <c r="H169" i="15"/>
  <c r="I187" i="15"/>
  <c r="H187" i="15"/>
  <c r="I202" i="15"/>
  <c r="H202" i="15"/>
  <c r="D218" i="15"/>
  <c r="I27" i="5" s="1"/>
  <c r="I249" i="15"/>
  <c r="H249" i="15"/>
  <c r="I326" i="15"/>
  <c r="H326" i="15"/>
  <c r="I14" i="14"/>
  <c r="I38" i="14"/>
  <c r="H38" i="14"/>
  <c r="I66" i="14"/>
  <c r="H66" i="14"/>
  <c r="I86" i="14"/>
  <c r="H86" i="14"/>
  <c r="I107" i="14"/>
  <c r="H107" i="14"/>
  <c r="H127" i="14"/>
  <c r="I162" i="14"/>
  <c r="H162" i="14"/>
  <c r="I176" i="14"/>
  <c r="H176" i="14"/>
  <c r="I195" i="14"/>
  <c r="H195" i="14"/>
  <c r="I307" i="13"/>
  <c r="H62" i="18"/>
  <c r="H64" i="18"/>
  <c r="H66" i="18"/>
  <c r="H68" i="18"/>
  <c r="H128" i="18"/>
  <c r="H130" i="18"/>
  <c r="H174" i="18"/>
  <c r="H176" i="18"/>
  <c r="H178" i="18"/>
  <c r="H180" i="18"/>
  <c r="H208" i="18"/>
  <c r="H210" i="18"/>
  <c r="H212" i="18"/>
  <c r="G219" i="18"/>
  <c r="H231" i="18"/>
  <c r="H252" i="18"/>
  <c r="H267" i="18"/>
  <c r="H280" i="18"/>
  <c r="H284" i="18"/>
  <c r="H287" i="18"/>
  <c r="H289" i="18"/>
  <c r="H293" i="18"/>
  <c r="H337" i="18"/>
  <c r="H340" i="18"/>
  <c r="H16" i="17"/>
  <c r="H18" i="17"/>
  <c r="H24" i="17"/>
  <c r="H26" i="17"/>
  <c r="H28" i="17"/>
  <c r="H30" i="17"/>
  <c r="H103" i="17"/>
  <c r="H117" i="17"/>
  <c r="H119" i="17"/>
  <c r="H121" i="17"/>
  <c r="H123" i="17"/>
  <c r="H140" i="17"/>
  <c r="H142" i="17"/>
  <c r="H144" i="17"/>
  <c r="H188" i="17"/>
  <c r="H201" i="17"/>
  <c r="I88" i="16"/>
  <c r="H88" i="16"/>
  <c r="I113" i="16"/>
  <c r="H113" i="16"/>
  <c r="I138" i="16"/>
  <c r="H138" i="16"/>
  <c r="I155" i="16"/>
  <c r="H155" i="16"/>
  <c r="I179" i="16"/>
  <c r="H179" i="16"/>
  <c r="H193" i="16"/>
  <c r="I196" i="16"/>
  <c r="H196" i="16"/>
  <c r="I217" i="16"/>
  <c r="H217" i="16"/>
  <c r="E221" i="16"/>
  <c r="C220" i="16"/>
  <c r="I224" i="16"/>
  <c r="H224" i="16"/>
  <c r="I232" i="16"/>
  <c r="H232" i="16"/>
  <c r="I271" i="16"/>
  <c r="H271" i="16"/>
  <c r="I286" i="16"/>
  <c r="H286" i="16"/>
  <c r="I290" i="16"/>
  <c r="H290" i="16"/>
  <c r="I23" i="15"/>
  <c r="H23" i="15"/>
  <c r="I27" i="15"/>
  <c r="H27" i="15"/>
  <c r="I48" i="15"/>
  <c r="H48" i="15"/>
  <c r="I102" i="15"/>
  <c r="H102" i="15"/>
  <c r="I107" i="15"/>
  <c r="I122" i="15"/>
  <c r="H122" i="15"/>
  <c r="I139" i="15"/>
  <c r="H139" i="15"/>
  <c r="I147" i="15"/>
  <c r="H147" i="15"/>
  <c r="I264" i="15"/>
  <c r="H264" i="15"/>
  <c r="I273" i="15"/>
  <c r="H273" i="15"/>
  <c r="I323" i="15"/>
  <c r="H323" i="15"/>
  <c r="I33" i="14"/>
  <c r="H33" i="14"/>
  <c r="I62" i="14"/>
  <c r="H62" i="14"/>
  <c r="I137" i="14"/>
  <c r="H137" i="14"/>
  <c r="I182" i="14"/>
  <c r="H8" i="16"/>
  <c r="G46" i="16"/>
  <c r="I85" i="16"/>
  <c r="H85" i="16"/>
  <c r="I161" i="16"/>
  <c r="H161" i="16"/>
  <c r="I184" i="16"/>
  <c r="H184" i="16"/>
  <c r="I213" i="16"/>
  <c r="H213" i="16"/>
  <c r="G219" i="16"/>
  <c r="I241" i="16"/>
  <c r="H241" i="16"/>
  <c r="E245" i="16"/>
  <c r="H250" i="16"/>
  <c r="E262" i="16"/>
  <c r="H297" i="16"/>
  <c r="I314" i="16"/>
  <c r="H314" i="16"/>
  <c r="E8" i="15"/>
  <c r="I11" i="15"/>
  <c r="H11" i="15"/>
  <c r="I19" i="15"/>
  <c r="H19" i="15"/>
  <c r="E32" i="15"/>
  <c r="I97" i="15"/>
  <c r="H97" i="15"/>
  <c r="I118" i="15"/>
  <c r="H118" i="15"/>
  <c r="E127" i="15"/>
  <c r="I143" i="15"/>
  <c r="H143" i="15"/>
  <c r="I148" i="15"/>
  <c r="I165" i="15"/>
  <c r="H165" i="15"/>
  <c r="E182" i="15"/>
  <c r="I192" i="15"/>
  <c r="H192" i="15"/>
  <c r="E207" i="15"/>
  <c r="I245" i="15"/>
  <c r="E279" i="15"/>
  <c r="I301" i="15"/>
  <c r="E312" i="15"/>
  <c r="I319" i="15"/>
  <c r="H319" i="15"/>
  <c r="I332" i="15"/>
  <c r="H332" i="15"/>
  <c r="I46" i="14"/>
  <c r="H124" i="14"/>
  <c r="I132" i="14"/>
  <c r="H132" i="14"/>
  <c r="I158" i="14"/>
  <c r="H158" i="14"/>
  <c r="I210" i="14"/>
  <c r="H210" i="14"/>
  <c r="I216" i="13"/>
  <c r="H216" i="13"/>
  <c r="H220" i="14"/>
  <c r="G219" i="14"/>
  <c r="I227" i="14"/>
  <c r="I297" i="14"/>
  <c r="I332" i="14"/>
  <c r="H332" i="14"/>
  <c r="H14" i="13"/>
  <c r="I43" i="13"/>
  <c r="H43" i="13"/>
  <c r="I87" i="13"/>
  <c r="H87" i="13"/>
  <c r="I158" i="13"/>
  <c r="H158" i="13"/>
  <c r="I164" i="13"/>
  <c r="I189" i="13"/>
  <c r="I199" i="13"/>
  <c r="I245" i="13"/>
  <c r="I299" i="13"/>
  <c r="H299" i="13"/>
  <c r="E14" i="11"/>
  <c r="I91" i="16"/>
  <c r="I139" i="16"/>
  <c r="I264" i="14"/>
  <c r="H264" i="14"/>
  <c r="I273" i="14"/>
  <c r="H273" i="14"/>
  <c r="I279" i="14"/>
  <c r="H279" i="14"/>
  <c r="I307" i="14"/>
  <c r="I317" i="14"/>
  <c r="H317" i="14"/>
  <c r="I326" i="14"/>
  <c r="H326" i="14"/>
  <c r="I334" i="14"/>
  <c r="H334" i="14"/>
  <c r="I45" i="13"/>
  <c r="H45" i="13"/>
  <c r="I89" i="13"/>
  <c r="H89" i="13"/>
  <c r="I115" i="13"/>
  <c r="I148" i="13"/>
  <c r="H148" i="13"/>
  <c r="I160" i="13"/>
  <c r="H160" i="13"/>
  <c r="H189" i="13"/>
  <c r="I196" i="13"/>
  <c r="H196" i="13"/>
  <c r="H199" i="13"/>
  <c r="I242" i="13"/>
  <c r="H242" i="13"/>
  <c r="I261" i="13"/>
  <c r="H261" i="13"/>
  <c r="I270" i="13"/>
  <c r="H270" i="13"/>
  <c r="H307" i="13"/>
  <c r="I315" i="13"/>
  <c r="H315" i="13"/>
  <c r="I335" i="13"/>
  <c r="I86" i="12"/>
  <c r="G248" i="16"/>
  <c r="I265" i="14"/>
  <c r="H297" i="14"/>
  <c r="I335" i="14"/>
  <c r="H40" i="13"/>
  <c r="I40" i="13"/>
  <c r="I60" i="13"/>
  <c r="H60" i="13"/>
  <c r="H164" i="13"/>
  <c r="I193" i="13"/>
  <c r="H227" i="13"/>
  <c r="I250" i="13"/>
  <c r="I32" i="12"/>
  <c r="I37" i="12"/>
  <c r="I40" i="12"/>
  <c r="I49" i="12"/>
  <c r="H49" i="12"/>
  <c r="H126" i="16"/>
  <c r="H149" i="16"/>
  <c r="H151" i="16"/>
  <c r="H170" i="16"/>
  <c r="H191" i="16"/>
  <c r="H206" i="16"/>
  <c r="H274" i="16"/>
  <c r="H276" i="16"/>
  <c r="H278" i="16"/>
  <c r="H303" i="16"/>
  <c r="H327" i="16"/>
  <c r="H331" i="16"/>
  <c r="H333" i="16"/>
  <c r="H42" i="15"/>
  <c r="H44" i="15"/>
  <c r="H88" i="15"/>
  <c r="H113" i="15"/>
  <c r="H138" i="15"/>
  <c r="H155" i="15"/>
  <c r="H159" i="15"/>
  <c r="H197" i="15"/>
  <c r="H226" i="15"/>
  <c r="H241" i="15"/>
  <c r="H243" i="15"/>
  <c r="H256" i="15"/>
  <c r="H298" i="15"/>
  <c r="H314" i="15"/>
  <c r="H316" i="15"/>
  <c r="H48" i="14"/>
  <c r="H54" i="14"/>
  <c r="H125" i="14"/>
  <c r="H150" i="14"/>
  <c r="H152" i="14"/>
  <c r="G301" i="14"/>
  <c r="H307" i="14"/>
  <c r="E312" i="14"/>
  <c r="I328" i="14"/>
  <c r="H328" i="14"/>
  <c r="I91" i="13"/>
  <c r="H115" i="13"/>
  <c r="I137" i="13"/>
  <c r="H137" i="13"/>
  <c r="I162" i="13"/>
  <c r="H162" i="13"/>
  <c r="I183" i="13"/>
  <c r="H183" i="13"/>
  <c r="I254" i="13"/>
  <c r="E263" i="13"/>
  <c r="D262" i="13"/>
  <c r="E262" i="13" s="1"/>
  <c r="I60" i="12"/>
  <c r="I269" i="12"/>
  <c r="H269" i="12"/>
  <c r="H94" i="16"/>
  <c r="H98" i="16"/>
  <c r="H100" i="16"/>
  <c r="H103" i="16"/>
  <c r="H117" i="16"/>
  <c r="H119" i="16"/>
  <c r="H121" i="16"/>
  <c r="H123" i="16"/>
  <c r="H144" i="16"/>
  <c r="H146" i="16"/>
  <c r="H201" i="16"/>
  <c r="H203" i="16"/>
  <c r="H228" i="16"/>
  <c r="H322" i="16"/>
  <c r="H324" i="16"/>
  <c r="H39" i="15"/>
  <c r="H61" i="15"/>
  <c r="H63" i="15"/>
  <c r="H129" i="15"/>
  <c r="H131" i="15"/>
  <c r="H133" i="15"/>
  <c r="H173" i="15"/>
  <c r="H175" i="15"/>
  <c r="H177" i="15"/>
  <c r="H179" i="15"/>
  <c r="H181" i="15"/>
  <c r="H194" i="15"/>
  <c r="H209" i="15"/>
  <c r="H211" i="15"/>
  <c r="H213" i="15"/>
  <c r="H232" i="15"/>
  <c r="H234" i="15"/>
  <c r="H236" i="15"/>
  <c r="H238" i="15"/>
  <c r="H251" i="15"/>
  <c r="H253" i="15"/>
  <c r="H266" i="15"/>
  <c r="H268" i="15"/>
  <c r="H283" i="15"/>
  <c r="H288" i="15"/>
  <c r="H336" i="15"/>
  <c r="H338" i="15"/>
  <c r="E8" i="14"/>
  <c r="H15" i="14"/>
  <c r="H17" i="14"/>
  <c r="H19" i="14"/>
  <c r="H97" i="14"/>
  <c r="H99" i="14"/>
  <c r="H102" i="14"/>
  <c r="H116" i="14"/>
  <c r="H122" i="14"/>
  <c r="G263" i="14"/>
  <c r="I263" i="14" s="1"/>
  <c r="H265" i="14"/>
  <c r="D262" i="14"/>
  <c r="D218" i="14" s="1"/>
  <c r="I26" i="5" s="1"/>
  <c r="E269" i="14"/>
  <c r="I275" i="14"/>
  <c r="H275" i="14"/>
  <c r="I302" i="14"/>
  <c r="H302" i="14"/>
  <c r="I86" i="13"/>
  <c r="I163" i="13"/>
  <c r="I225" i="13"/>
  <c r="H225" i="13"/>
  <c r="I244" i="13"/>
  <c r="H244" i="13"/>
  <c r="I265" i="13"/>
  <c r="E317" i="13"/>
  <c r="I14" i="12"/>
  <c r="H32" i="12"/>
  <c r="H37" i="12"/>
  <c r="G36" i="12"/>
  <c r="I335" i="12"/>
  <c r="H156" i="16"/>
  <c r="H158" i="16"/>
  <c r="H160" i="16"/>
  <c r="H162" i="16"/>
  <c r="H183" i="16"/>
  <c r="H185" i="16"/>
  <c r="H270" i="16"/>
  <c r="H315" i="16"/>
  <c r="H49" i="15"/>
  <c r="H51" i="15"/>
  <c r="H126" i="15"/>
  <c r="H149" i="15"/>
  <c r="H166" i="15"/>
  <c r="H168" i="15"/>
  <c r="H170" i="15"/>
  <c r="H191" i="15"/>
  <c r="H206" i="15"/>
  <c r="H274" i="15"/>
  <c r="H276" i="15"/>
  <c r="H278" i="15"/>
  <c r="H303" i="15"/>
  <c r="H327" i="15"/>
  <c r="H329" i="15"/>
  <c r="H333" i="15"/>
  <c r="H113" i="14"/>
  <c r="H136" i="14"/>
  <c r="H138" i="14"/>
  <c r="H155" i="14"/>
  <c r="H157" i="14"/>
  <c r="H159" i="14"/>
  <c r="H161" i="14"/>
  <c r="C172" i="14"/>
  <c r="H184" i="14"/>
  <c r="H197" i="14"/>
  <c r="I220" i="14"/>
  <c r="E230" i="14"/>
  <c r="C229" i="14"/>
  <c r="E229" i="14" s="1"/>
  <c r="H229" i="14" s="1"/>
  <c r="I249" i="14"/>
  <c r="H249" i="14"/>
  <c r="E254" i="14"/>
  <c r="I330" i="14"/>
  <c r="H330" i="14"/>
  <c r="I14" i="13"/>
  <c r="I41" i="13"/>
  <c r="H41" i="13"/>
  <c r="I47" i="13"/>
  <c r="H91" i="13"/>
  <c r="C135" i="13"/>
  <c r="E135" i="13" s="1"/>
  <c r="E139" i="13"/>
  <c r="I156" i="13"/>
  <c r="H156" i="13"/>
  <c r="I185" i="13"/>
  <c r="H185" i="13"/>
  <c r="H207" i="13"/>
  <c r="I214" i="13"/>
  <c r="H254" i="13"/>
  <c r="H265" i="13"/>
  <c r="I272" i="13"/>
  <c r="I10" i="12"/>
  <c r="H10" i="12"/>
  <c r="H14" i="12"/>
  <c r="I51" i="12"/>
  <c r="H51" i="12"/>
  <c r="H60" i="12"/>
  <c r="E46" i="11"/>
  <c r="C35" i="11"/>
  <c r="E186" i="11"/>
  <c r="C172" i="11"/>
  <c r="I199" i="10"/>
  <c r="H199" i="10"/>
  <c r="H213" i="14"/>
  <c r="H272" i="14"/>
  <c r="I272" i="14"/>
  <c r="I277" i="14"/>
  <c r="H277" i="14"/>
  <c r="I304" i="14"/>
  <c r="H304" i="14"/>
  <c r="H86" i="13"/>
  <c r="E107" i="13"/>
  <c r="H163" i="13"/>
  <c r="I186" i="13"/>
  <c r="I198" i="13"/>
  <c r="H198" i="13"/>
  <c r="I255" i="13"/>
  <c r="H255" i="13"/>
  <c r="I313" i="13"/>
  <c r="H313" i="13"/>
  <c r="E219" i="14"/>
  <c r="H228" i="14"/>
  <c r="H245" i="14"/>
  <c r="H247" i="14"/>
  <c r="I274" i="14"/>
  <c r="I276" i="14"/>
  <c r="I303" i="14"/>
  <c r="I305" i="14"/>
  <c r="H318" i="14"/>
  <c r="I325" i="14"/>
  <c r="I327" i="14"/>
  <c r="I329" i="14"/>
  <c r="I331" i="14"/>
  <c r="I333" i="14"/>
  <c r="H32" i="13"/>
  <c r="H37" i="13"/>
  <c r="I42" i="13"/>
  <c r="I44" i="13"/>
  <c r="H61" i="13"/>
  <c r="H85" i="13"/>
  <c r="I88" i="13"/>
  <c r="I90" i="13"/>
  <c r="I113" i="13"/>
  <c r="H127" i="13"/>
  <c r="H129" i="13"/>
  <c r="H131" i="13"/>
  <c r="H133" i="13"/>
  <c r="I136" i="13"/>
  <c r="I138" i="13"/>
  <c r="I155" i="13"/>
  <c r="I157" i="13"/>
  <c r="I159" i="13"/>
  <c r="I161" i="13"/>
  <c r="D172" i="13"/>
  <c r="H173" i="13"/>
  <c r="H175" i="13"/>
  <c r="H177" i="13"/>
  <c r="H179" i="13"/>
  <c r="I184" i="13"/>
  <c r="H194" i="13"/>
  <c r="I197" i="13"/>
  <c r="I107" i="12"/>
  <c r="H107" i="12"/>
  <c r="I124" i="12"/>
  <c r="H124" i="12"/>
  <c r="E154" i="12"/>
  <c r="I168" i="12"/>
  <c r="H168" i="12"/>
  <c r="E240" i="12"/>
  <c r="I297" i="12"/>
  <c r="H297" i="12"/>
  <c r="I127" i="11"/>
  <c r="H127" i="11"/>
  <c r="I155" i="11"/>
  <c r="H155" i="11"/>
  <c r="I163" i="11"/>
  <c r="I197" i="11"/>
  <c r="H197" i="11"/>
  <c r="I224" i="11"/>
  <c r="H224" i="11"/>
  <c r="I240" i="11"/>
  <c r="H240" i="11"/>
  <c r="I37" i="10"/>
  <c r="H37" i="10"/>
  <c r="I203" i="10"/>
  <c r="H203" i="10"/>
  <c r="H231" i="14"/>
  <c r="H235" i="14"/>
  <c r="H239" i="14"/>
  <c r="H252" i="14"/>
  <c r="H280" i="14"/>
  <c r="H289" i="14"/>
  <c r="H291" i="14"/>
  <c r="H293" i="14"/>
  <c r="H337" i="14"/>
  <c r="H340" i="14"/>
  <c r="H16" i="13"/>
  <c r="H18" i="13"/>
  <c r="H28" i="13"/>
  <c r="H30" i="13"/>
  <c r="H92" i="13"/>
  <c r="H94" i="13"/>
  <c r="H96" i="13"/>
  <c r="H98" i="13"/>
  <c r="H100" i="13"/>
  <c r="H103" i="13"/>
  <c r="H105" i="13"/>
  <c r="H119" i="13"/>
  <c r="H123" i="13"/>
  <c r="G135" i="13"/>
  <c r="H140" i="13"/>
  <c r="H144" i="13"/>
  <c r="H146" i="13"/>
  <c r="I204" i="13"/>
  <c r="H228" i="13"/>
  <c r="I229" i="13"/>
  <c r="H247" i="13"/>
  <c r="H318" i="13"/>
  <c r="H320" i="13"/>
  <c r="H322" i="13"/>
  <c r="H324" i="13"/>
  <c r="I325" i="13"/>
  <c r="H39" i="12"/>
  <c r="H61" i="12"/>
  <c r="H63" i="12"/>
  <c r="H65" i="12"/>
  <c r="H67" i="12"/>
  <c r="H85" i="12"/>
  <c r="I92" i="12"/>
  <c r="H127" i="12"/>
  <c r="I151" i="12"/>
  <c r="H151" i="12"/>
  <c r="I186" i="12"/>
  <c r="H186" i="12"/>
  <c r="H227" i="12"/>
  <c r="I272" i="12"/>
  <c r="H272" i="12"/>
  <c r="I276" i="12"/>
  <c r="H276" i="12"/>
  <c r="I303" i="12"/>
  <c r="H303" i="12"/>
  <c r="I36" i="11"/>
  <c r="H36" i="11"/>
  <c r="H46" i="11"/>
  <c r="I136" i="11"/>
  <c r="H136" i="11"/>
  <c r="I157" i="11"/>
  <c r="H157" i="11"/>
  <c r="H163" i="11"/>
  <c r="I199" i="11"/>
  <c r="I226" i="11"/>
  <c r="H226" i="11"/>
  <c r="E229" i="11"/>
  <c r="I271" i="11"/>
  <c r="I293" i="11"/>
  <c r="H293" i="11"/>
  <c r="I335" i="11"/>
  <c r="I92" i="10"/>
  <c r="H92" i="10"/>
  <c r="I103" i="10"/>
  <c r="H103" i="10"/>
  <c r="G172" i="10"/>
  <c r="H189" i="10"/>
  <c r="H154" i="13"/>
  <c r="H221" i="13"/>
  <c r="H240" i="13"/>
  <c r="H297" i="13"/>
  <c r="H8" i="12"/>
  <c r="G46" i="12"/>
  <c r="I46" i="12" s="1"/>
  <c r="H92" i="12"/>
  <c r="I108" i="12"/>
  <c r="H108" i="12"/>
  <c r="I170" i="12"/>
  <c r="H170" i="12"/>
  <c r="I196" i="12"/>
  <c r="H196" i="12"/>
  <c r="I199" i="12"/>
  <c r="H199" i="12"/>
  <c r="I214" i="12"/>
  <c r="E220" i="12"/>
  <c r="C219" i="12"/>
  <c r="I227" i="12"/>
  <c r="I245" i="12"/>
  <c r="H245" i="12"/>
  <c r="I317" i="12"/>
  <c r="I331" i="12"/>
  <c r="H331" i="12"/>
  <c r="H335" i="12"/>
  <c r="H14" i="11"/>
  <c r="I32" i="11"/>
  <c r="I47" i="11"/>
  <c r="H47" i="11"/>
  <c r="I107" i="11"/>
  <c r="I113" i="11"/>
  <c r="H113" i="11"/>
  <c r="I221" i="11"/>
  <c r="H221" i="11"/>
  <c r="I241" i="11"/>
  <c r="H241" i="11"/>
  <c r="I30" i="10"/>
  <c r="H30" i="10"/>
  <c r="H246" i="14"/>
  <c r="H208" i="13"/>
  <c r="H210" i="13"/>
  <c r="H212" i="13"/>
  <c r="H231" i="13"/>
  <c r="H233" i="13"/>
  <c r="H235" i="13"/>
  <c r="H239" i="13"/>
  <c r="H252" i="13"/>
  <c r="H284" i="13"/>
  <c r="H289" i="13"/>
  <c r="H293" i="13"/>
  <c r="H310" i="13"/>
  <c r="H337" i="13"/>
  <c r="H340" i="13"/>
  <c r="E112" i="12"/>
  <c r="I163" i="12"/>
  <c r="H189" i="12"/>
  <c r="E221" i="12"/>
  <c r="G229" i="12"/>
  <c r="H229" i="12" s="1"/>
  <c r="I305" i="12"/>
  <c r="H305" i="12"/>
  <c r="H32" i="11"/>
  <c r="D35" i="11"/>
  <c r="D34" i="11" s="1"/>
  <c r="I88" i="11"/>
  <c r="H88" i="11"/>
  <c r="I138" i="11"/>
  <c r="H138" i="11"/>
  <c r="I159" i="11"/>
  <c r="H159" i="11"/>
  <c r="I164" i="11"/>
  <c r="H164" i="11"/>
  <c r="D172" i="11"/>
  <c r="E189" i="11"/>
  <c r="H199" i="11"/>
  <c r="I204" i="11"/>
  <c r="H204" i="11"/>
  <c r="I207" i="11"/>
  <c r="D218" i="11"/>
  <c r="I25" i="5" s="1"/>
  <c r="I230" i="11"/>
  <c r="E248" i="11"/>
  <c r="I256" i="11"/>
  <c r="H256" i="11"/>
  <c r="H271" i="11"/>
  <c r="I154" i="10"/>
  <c r="H154" i="10"/>
  <c r="H224" i="14"/>
  <c r="H241" i="14"/>
  <c r="H243" i="14"/>
  <c r="H256" i="14"/>
  <c r="H205" i="13"/>
  <c r="H249" i="13"/>
  <c r="H273" i="13"/>
  <c r="H275" i="13"/>
  <c r="H306" i="13"/>
  <c r="H326" i="13"/>
  <c r="H328" i="13"/>
  <c r="H332" i="13"/>
  <c r="H334" i="13"/>
  <c r="I153" i="12"/>
  <c r="H153" i="12"/>
  <c r="I166" i="12"/>
  <c r="H166" i="12"/>
  <c r="D219" i="12"/>
  <c r="C248" i="12"/>
  <c r="E248" i="12" s="1"/>
  <c r="H248" i="12" s="1"/>
  <c r="E250" i="12"/>
  <c r="H250" i="12" s="1"/>
  <c r="C263" i="12"/>
  <c r="E265" i="12"/>
  <c r="I278" i="12"/>
  <c r="H278" i="12"/>
  <c r="I327" i="12"/>
  <c r="H327" i="12"/>
  <c r="I42" i="11"/>
  <c r="H42" i="11"/>
  <c r="E115" i="11"/>
  <c r="I139" i="11"/>
  <c r="I196" i="11"/>
  <c r="H196" i="11"/>
  <c r="G220" i="11"/>
  <c r="I243" i="11"/>
  <c r="H243" i="11"/>
  <c r="I269" i="11"/>
  <c r="H269" i="11"/>
  <c r="I197" i="9"/>
  <c r="H197" i="9"/>
  <c r="H232" i="14"/>
  <c r="H234" i="14"/>
  <c r="H236" i="14"/>
  <c r="H238" i="14"/>
  <c r="H251" i="14"/>
  <c r="H253" i="14"/>
  <c r="H266" i="14"/>
  <c r="H281" i="14"/>
  <c r="H283" i="14"/>
  <c r="H286" i="14"/>
  <c r="H290" i="14"/>
  <c r="H292" i="14"/>
  <c r="E8" i="13"/>
  <c r="H15" i="13"/>
  <c r="H17" i="13"/>
  <c r="H19" i="13"/>
  <c r="H21" i="13"/>
  <c r="H23" i="13"/>
  <c r="H27" i="13"/>
  <c r="D46" i="13"/>
  <c r="D35" i="13" s="1"/>
  <c r="D34" i="13" s="1"/>
  <c r="D31" i="13" s="1"/>
  <c r="D13" i="13" s="1"/>
  <c r="C24" i="5" s="1"/>
  <c r="H93" i="13"/>
  <c r="H95" i="13"/>
  <c r="H97" i="13"/>
  <c r="H99" i="13"/>
  <c r="C112" i="13"/>
  <c r="H116" i="13"/>
  <c r="H118" i="13"/>
  <c r="H120" i="13"/>
  <c r="E124" i="13"/>
  <c r="H141" i="13"/>
  <c r="H143" i="13"/>
  <c r="H202" i="13"/>
  <c r="H246" i="13"/>
  <c r="H321" i="13"/>
  <c r="C36" i="12"/>
  <c r="E36" i="12" s="1"/>
  <c r="C111" i="12"/>
  <c r="E111" i="12" s="1"/>
  <c r="I115" i="12"/>
  <c r="H115" i="12"/>
  <c r="I126" i="12"/>
  <c r="H126" i="12"/>
  <c r="C172" i="12"/>
  <c r="H214" i="12"/>
  <c r="I254" i="12"/>
  <c r="I8" i="11"/>
  <c r="H8" i="11"/>
  <c r="I90" i="11"/>
  <c r="H90" i="11"/>
  <c r="I161" i="11"/>
  <c r="H161" i="11"/>
  <c r="I222" i="11"/>
  <c r="H222" i="11"/>
  <c r="C262" i="11"/>
  <c r="E262" i="11" s="1"/>
  <c r="I127" i="10"/>
  <c r="C172" i="13"/>
  <c r="E172" i="13" s="1"/>
  <c r="I149" i="12"/>
  <c r="H149" i="12"/>
  <c r="I164" i="12"/>
  <c r="H164" i="12"/>
  <c r="I182" i="12"/>
  <c r="I191" i="12"/>
  <c r="H191" i="12"/>
  <c r="I206" i="12"/>
  <c r="H206" i="12"/>
  <c r="I229" i="12"/>
  <c r="I274" i="12"/>
  <c r="H274" i="12"/>
  <c r="C301" i="12"/>
  <c r="E307" i="12"/>
  <c r="I329" i="12"/>
  <c r="H329" i="12"/>
  <c r="I333" i="12"/>
  <c r="H333" i="12"/>
  <c r="I37" i="11"/>
  <c r="H37" i="11"/>
  <c r="I44" i="11"/>
  <c r="H44" i="11"/>
  <c r="D112" i="11"/>
  <c r="D111" i="11" s="1"/>
  <c r="E124" i="11"/>
  <c r="G135" i="11"/>
  <c r="G112" i="11" s="1"/>
  <c r="H139" i="11"/>
  <c r="I184" i="11"/>
  <c r="H184" i="11"/>
  <c r="I217" i="11"/>
  <c r="H217" i="11"/>
  <c r="I245" i="11"/>
  <c r="I272" i="11"/>
  <c r="H8" i="10"/>
  <c r="I8" i="9"/>
  <c r="I113" i="12"/>
  <c r="H129" i="12"/>
  <c r="H131" i="12"/>
  <c r="H133" i="12"/>
  <c r="I136" i="12"/>
  <c r="I138" i="12"/>
  <c r="I155" i="12"/>
  <c r="I157" i="12"/>
  <c r="I159" i="12"/>
  <c r="I161" i="12"/>
  <c r="D172" i="12"/>
  <c r="H173" i="12"/>
  <c r="H175" i="12"/>
  <c r="H177" i="12"/>
  <c r="I184" i="12"/>
  <c r="H194" i="12"/>
  <c r="I197" i="12"/>
  <c r="H209" i="12"/>
  <c r="H211" i="12"/>
  <c r="H213" i="12"/>
  <c r="I217" i="12"/>
  <c r="I222" i="12"/>
  <c r="I224" i="12"/>
  <c r="I226" i="12"/>
  <c r="H232" i="12"/>
  <c r="H234" i="12"/>
  <c r="H238" i="12"/>
  <c r="I241" i="12"/>
  <c r="I243" i="12"/>
  <c r="H251" i="12"/>
  <c r="H253" i="12"/>
  <c r="I256" i="12"/>
  <c r="I298" i="12"/>
  <c r="H336" i="12"/>
  <c r="I9" i="11"/>
  <c r="H15" i="11"/>
  <c r="H17" i="11"/>
  <c r="H19" i="11"/>
  <c r="H21" i="11"/>
  <c r="H25" i="11"/>
  <c r="H27" i="11"/>
  <c r="H29" i="11"/>
  <c r="I48" i="11"/>
  <c r="I50" i="11"/>
  <c r="I52" i="11"/>
  <c r="I54" i="11"/>
  <c r="H93" i="11"/>
  <c r="H95" i="11"/>
  <c r="H99" i="11"/>
  <c r="I110" i="11"/>
  <c r="H116" i="11"/>
  <c r="H118" i="11"/>
  <c r="H120" i="11"/>
  <c r="C135" i="11"/>
  <c r="E135" i="11" s="1"/>
  <c r="H141" i="11"/>
  <c r="H145" i="11"/>
  <c r="I152" i="11"/>
  <c r="I167" i="11"/>
  <c r="I171" i="11"/>
  <c r="I190" i="11"/>
  <c r="I192" i="11"/>
  <c r="I205" i="11"/>
  <c r="I249" i="11"/>
  <c r="I264" i="11"/>
  <c r="H272" i="11"/>
  <c r="I282" i="11"/>
  <c r="H282" i="11"/>
  <c r="I340" i="11"/>
  <c r="H340" i="11"/>
  <c r="I20" i="10"/>
  <c r="H20" i="10"/>
  <c r="I146" i="10"/>
  <c r="H146" i="10"/>
  <c r="H163" i="10"/>
  <c r="I193" i="10"/>
  <c r="H193" i="10"/>
  <c r="I196" i="10"/>
  <c r="H196" i="10"/>
  <c r="I240" i="10"/>
  <c r="I247" i="10"/>
  <c r="H247" i="10"/>
  <c r="H272" i="10"/>
  <c r="G271" i="10"/>
  <c r="H271" i="10" s="1"/>
  <c r="I279" i="10"/>
  <c r="G317" i="10"/>
  <c r="I317" i="10" s="1"/>
  <c r="H325" i="10"/>
  <c r="I14" i="9"/>
  <c r="C35" i="9"/>
  <c r="E46" i="9"/>
  <c r="I65" i="9"/>
  <c r="H65" i="9"/>
  <c r="I158" i="9"/>
  <c r="H158" i="9"/>
  <c r="I211" i="7"/>
  <c r="H211" i="7"/>
  <c r="I127" i="12"/>
  <c r="I207" i="12"/>
  <c r="I279" i="12"/>
  <c r="G300" i="12"/>
  <c r="R23" i="5" s="1"/>
  <c r="H325" i="12"/>
  <c r="H40" i="11"/>
  <c r="H86" i="11"/>
  <c r="C220" i="11"/>
  <c r="I289" i="11"/>
  <c r="H289" i="11"/>
  <c r="I26" i="10"/>
  <c r="H26" i="10"/>
  <c r="I98" i="10"/>
  <c r="H98" i="10"/>
  <c r="I121" i="10"/>
  <c r="H121" i="10"/>
  <c r="G112" i="10"/>
  <c r="H124" i="10"/>
  <c r="I207" i="10"/>
  <c r="E220" i="10"/>
  <c r="I227" i="10"/>
  <c r="H227" i="10"/>
  <c r="G262" i="10"/>
  <c r="G218" i="10" s="1"/>
  <c r="L22" i="5" s="1"/>
  <c r="I322" i="10"/>
  <c r="H322" i="10"/>
  <c r="I335" i="10"/>
  <c r="I39" i="9"/>
  <c r="H39" i="9"/>
  <c r="I131" i="7"/>
  <c r="H131" i="7"/>
  <c r="H98" i="12"/>
  <c r="H100" i="12"/>
  <c r="H103" i="12"/>
  <c r="H105" i="12"/>
  <c r="H117" i="12"/>
  <c r="H123" i="12"/>
  <c r="G135" i="12"/>
  <c r="H140" i="12"/>
  <c r="H142" i="12"/>
  <c r="H247" i="12"/>
  <c r="H318" i="12"/>
  <c r="H320" i="12"/>
  <c r="H322" i="12"/>
  <c r="G229" i="11"/>
  <c r="G248" i="11"/>
  <c r="H248" i="11" s="1"/>
  <c r="G263" i="11"/>
  <c r="I263" i="11" s="1"/>
  <c r="I297" i="11"/>
  <c r="I310" i="11"/>
  <c r="H310" i="11"/>
  <c r="H335" i="11"/>
  <c r="I16" i="10"/>
  <c r="H16" i="10"/>
  <c r="H47" i="10"/>
  <c r="G46" i="10"/>
  <c r="I86" i="10"/>
  <c r="I94" i="10"/>
  <c r="H94" i="10"/>
  <c r="I105" i="10"/>
  <c r="H105" i="10"/>
  <c r="I117" i="10"/>
  <c r="H117" i="10"/>
  <c r="I135" i="10"/>
  <c r="I142" i="10"/>
  <c r="H142" i="10"/>
  <c r="I245" i="10"/>
  <c r="H245" i="10"/>
  <c r="H279" i="10"/>
  <c r="H14" i="9"/>
  <c r="I47" i="9"/>
  <c r="I61" i="9"/>
  <c r="H61" i="9"/>
  <c r="H160" i="12"/>
  <c r="H162" i="12"/>
  <c r="H185" i="12"/>
  <c r="H216" i="12"/>
  <c r="G220" i="12"/>
  <c r="H223" i="12"/>
  <c r="H242" i="12"/>
  <c r="H244" i="12"/>
  <c r="H255" i="12"/>
  <c r="H261" i="12"/>
  <c r="H270" i="12"/>
  <c r="H299" i="12"/>
  <c r="H313" i="12"/>
  <c r="I284" i="11"/>
  <c r="H284" i="11"/>
  <c r="I22" i="10"/>
  <c r="H22" i="10"/>
  <c r="I60" i="10"/>
  <c r="I139" i="10"/>
  <c r="H139" i="10"/>
  <c r="I148" i="10"/>
  <c r="H148" i="10"/>
  <c r="I153" i="10"/>
  <c r="I188" i="10"/>
  <c r="H188" i="10"/>
  <c r="I221" i="10"/>
  <c r="I318" i="10"/>
  <c r="H318" i="10"/>
  <c r="I67" i="9"/>
  <c r="H67" i="9"/>
  <c r="H310" i="12"/>
  <c r="H337" i="12"/>
  <c r="H340" i="12"/>
  <c r="H16" i="11"/>
  <c r="H18" i="11"/>
  <c r="H20" i="11"/>
  <c r="H22" i="11"/>
  <c r="H28" i="11"/>
  <c r="G34" i="11"/>
  <c r="H92" i="11"/>
  <c r="H94" i="11"/>
  <c r="H117" i="11"/>
  <c r="H119" i="11"/>
  <c r="H121" i="11"/>
  <c r="H144" i="11"/>
  <c r="H186" i="11"/>
  <c r="I291" i="11"/>
  <c r="H291" i="11"/>
  <c r="E301" i="11"/>
  <c r="E307" i="11"/>
  <c r="D300" i="11"/>
  <c r="I28" i="10"/>
  <c r="H28" i="10"/>
  <c r="I91" i="10"/>
  <c r="H91" i="10"/>
  <c r="I100" i="10"/>
  <c r="H100" i="10"/>
  <c r="H153" i="10"/>
  <c r="I201" i="10"/>
  <c r="H201" i="10"/>
  <c r="H207" i="10"/>
  <c r="H221" i="10"/>
  <c r="I228" i="10"/>
  <c r="H228" i="10"/>
  <c r="E265" i="10"/>
  <c r="I297" i="10"/>
  <c r="I324" i="10"/>
  <c r="H324" i="10"/>
  <c r="G172" i="9"/>
  <c r="H207" i="9"/>
  <c r="I207" i="9"/>
  <c r="I32" i="8"/>
  <c r="H302" i="12"/>
  <c r="H304" i="12"/>
  <c r="H326" i="12"/>
  <c r="H328" i="12"/>
  <c r="H334" i="12"/>
  <c r="H41" i="11"/>
  <c r="H43" i="11"/>
  <c r="H45" i="11"/>
  <c r="H87" i="11"/>
  <c r="H89" i="11"/>
  <c r="H114" i="11"/>
  <c r="H137" i="11"/>
  <c r="H154" i="11"/>
  <c r="H156" i="11"/>
  <c r="H158" i="11"/>
  <c r="H160" i="11"/>
  <c r="H162" i="11"/>
  <c r="H183" i="11"/>
  <c r="H185" i="11"/>
  <c r="H198" i="11"/>
  <c r="H216" i="11"/>
  <c r="H223" i="11"/>
  <c r="H225" i="11"/>
  <c r="H242" i="11"/>
  <c r="H244" i="11"/>
  <c r="H255" i="11"/>
  <c r="H261" i="11"/>
  <c r="H270" i="11"/>
  <c r="I280" i="11"/>
  <c r="H280" i="11"/>
  <c r="H301" i="11"/>
  <c r="C300" i="11"/>
  <c r="E312" i="11"/>
  <c r="I337" i="11"/>
  <c r="H337" i="11"/>
  <c r="I18" i="10"/>
  <c r="H18" i="10"/>
  <c r="H60" i="10"/>
  <c r="I107" i="10"/>
  <c r="I123" i="10"/>
  <c r="H123" i="10"/>
  <c r="I144" i="10"/>
  <c r="H144" i="10"/>
  <c r="E219" i="10"/>
  <c r="C218" i="10"/>
  <c r="H22" i="5" s="1"/>
  <c r="E263" i="10"/>
  <c r="H263" i="10" s="1"/>
  <c r="D262" i="10"/>
  <c r="E262" i="10" s="1"/>
  <c r="D301" i="10"/>
  <c r="E307" i="10"/>
  <c r="H37" i="9"/>
  <c r="I63" i="9"/>
  <c r="H63" i="9"/>
  <c r="D271" i="12"/>
  <c r="E271" i="12" s="1"/>
  <c r="I287" i="11"/>
  <c r="H287" i="11"/>
  <c r="H14" i="10"/>
  <c r="I24" i="10"/>
  <c r="H24" i="10"/>
  <c r="I96" i="10"/>
  <c r="H96" i="10"/>
  <c r="C111" i="10"/>
  <c r="I119" i="10"/>
  <c r="H119" i="10"/>
  <c r="I140" i="10"/>
  <c r="H140" i="10"/>
  <c r="I186" i="10"/>
  <c r="H186" i="10"/>
  <c r="H214" i="10"/>
  <c r="H219" i="10"/>
  <c r="D248" i="10"/>
  <c r="E248" i="10" s="1"/>
  <c r="E250" i="10"/>
  <c r="H269" i="10"/>
  <c r="I320" i="10"/>
  <c r="H320" i="10"/>
  <c r="I85" i="9"/>
  <c r="H85" i="9"/>
  <c r="H315" i="11"/>
  <c r="I318" i="11"/>
  <c r="I320" i="11"/>
  <c r="I322" i="11"/>
  <c r="I324" i="11"/>
  <c r="I39" i="10"/>
  <c r="H49" i="10"/>
  <c r="H53" i="10"/>
  <c r="I61" i="10"/>
  <c r="I63" i="10"/>
  <c r="I65" i="10"/>
  <c r="I67" i="10"/>
  <c r="I85" i="10"/>
  <c r="I129" i="10"/>
  <c r="I131" i="10"/>
  <c r="I133" i="10"/>
  <c r="H168" i="10"/>
  <c r="H170" i="10"/>
  <c r="I173" i="10"/>
  <c r="I175" i="10"/>
  <c r="I177" i="10"/>
  <c r="I179" i="10"/>
  <c r="I181" i="10"/>
  <c r="H191" i="10"/>
  <c r="I194" i="10"/>
  <c r="I209" i="10"/>
  <c r="I211" i="10"/>
  <c r="I213" i="10"/>
  <c r="I232" i="10"/>
  <c r="I234" i="10"/>
  <c r="I236" i="10"/>
  <c r="I238" i="10"/>
  <c r="I251" i="10"/>
  <c r="I253" i="10"/>
  <c r="I266" i="10"/>
  <c r="I268" i="10"/>
  <c r="H274" i="10"/>
  <c r="H278" i="10"/>
  <c r="I281" i="10"/>
  <c r="I283" i="10"/>
  <c r="I286" i="10"/>
  <c r="I288" i="10"/>
  <c r="I290" i="10"/>
  <c r="I292" i="10"/>
  <c r="H305" i="10"/>
  <c r="I311" i="10"/>
  <c r="H327" i="10"/>
  <c r="I336" i="10"/>
  <c r="I338" i="10"/>
  <c r="I15" i="9"/>
  <c r="I17" i="9"/>
  <c r="I19" i="9"/>
  <c r="I21" i="9"/>
  <c r="I23" i="9"/>
  <c r="I25" i="9"/>
  <c r="I27" i="9"/>
  <c r="I29" i="9"/>
  <c r="I93" i="9"/>
  <c r="I95" i="9"/>
  <c r="I97" i="9"/>
  <c r="G135" i="9"/>
  <c r="I148" i="9"/>
  <c r="I154" i="9"/>
  <c r="H154" i="9"/>
  <c r="I159" i="9"/>
  <c r="H159" i="9"/>
  <c r="I164" i="9"/>
  <c r="I198" i="9"/>
  <c r="H198" i="9"/>
  <c r="G220" i="9"/>
  <c r="I241" i="9"/>
  <c r="H241" i="9"/>
  <c r="E272" i="9"/>
  <c r="D271" i="9"/>
  <c r="I312" i="9"/>
  <c r="I10" i="8"/>
  <c r="H10" i="8"/>
  <c r="H37" i="8"/>
  <c r="G36" i="8"/>
  <c r="I108" i="8"/>
  <c r="H108" i="8"/>
  <c r="E112" i="8"/>
  <c r="I127" i="7"/>
  <c r="H127" i="7"/>
  <c r="I8" i="10"/>
  <c r="I47" i="10"/>
  <c r="I124" i="10"/>
  <c r="I164" i="10"/>
  <c r="I189" i="10"/>
  <c r="I204" i="10"/>
  <c r="I229" i="10"/>
  <c r="I272" i="10"/>
  <c r="I325" i="10"/>
  <c r="G36" i="9"/>
  <c r="I40" i="9"/>
  <c r="I86" i="9"/>
  <c r="I113" i="9"/>
  <c r="H113" i="9"/>
  <c r="I160" i="9"/>
  <c r="H160" i="9"/>
  <c r="H193" i="9"/>
  <c r="I199" i="9"/>
  <c r="I222" i="9"/>
  <c r="H222" i="9"/>
  <c r="I242" i="9"/>
  <c r="H242" i="9"/>
  <c r="I255" i="9"/>
  <c r="H255" i="9"/>
  <c r="H312" i="9"/>
  <c r="H32" i="8"/>
  <c r="I53" i="8"/>
  <c r="H53" i="8"/>
  <c r="I86" i="8"/>
  <c r="I126" i="8"/>
  <c r="H126" i="8"/>
  <c r="I154" i="8"/>
  <c r="H154" i="8"/>
  <c r="C111" i="7"/>
  <c r="I194" i="7"/>
  <c r="H194" i="7"/>
  <c r="H275" i="11"/>
  <c r="H277" i="11"/>
  <c r="H304" i="11"/>
  <c r="G317" i="11"/>
  <c r="I317" i="11" s="1"/>
  <c r="H326" i="11"/>
  <c r="H334" i="11"/>
  <c r="H41" i="10"/>
  <c r="H43" i="10"/>
  <c r="H45" i="10"/>
  <c r="H114" i="10"/>
  <c r="H137" i="10"/>
  <c r="H156" i="10"/>
  <c r="H242" i="10"/>
  <c r="H261" i="10"/>
  <c r="H313" i="10"/>
  <c r="H315" i="10"/>
  <c r="H8" i="9"/>
  <c r="H10" i="9"/>
  <c r="G46" i="9"/>
  <c r="H49" i="9"/>
  <c r="H51" i="9"/>
  <c r="H53" i="9"/>
  <c r="I114" i="9"/>
  <c r="H114" i="9"/>
  <c r="E124" i="9"/>
  <c r="H148" i="9"/>
  <c r="I161" i="9"/>
  <c r="H161" i="9"/>
  <c r="H164" i="9"/>
  <c r="I183" i="9"/>
  <c r="H183" i="9"/>
  <c r="I223" i="9"/>
  <c r="H223" i="9"/>
  <c r="H230" i="9"/>
  <c r="I243" i="9"/>
  <c r="H243" i="9"/>
  <c r="I256" i="9"/>
  <c r="H256" i="9"/>
  <c r="H279" i="9"/>
  <c r="I299" i="9"/>
  <c r="H299" i="9"/>
  <c r="I313" i="9"/>
  <c r="H313" i="9"/>
  <c r="C111" i="8"/>
  <c r="I115" i="8"/>
  <c r="I127" i="8"/>
  <c r="I144" i="8"/>
  <c r="H144" i="8"/>
  <c r="I107" i="7"/>
  <c r="I175" i="7"/>
  <c r="H175" i="7"/>
  <c r="H189" i="6"/>
  <c r="I189" i="6"/>
  <c r="H321" i="11"/>
  <c r="H323" i="11"/>
  <c r="H64" i="10"/>
  <c r="H66" i="10"/>
  <c r="H128" i="10"/>
  <c r="H130" i="10"/>
  <c r="H176" i="10"/>
  <c r="H178" i="10"/>
  <c r="H231" i="10"/>
  <c r="H239" i="10"/>
  <c r="H252" i="10"/>
  <c r="H267" i="10"/>
  <c r="H280" i="10"/>
  <c r="H282" i="10"/>
  <c r="H284" i="10"/>
  <c r="H289" i="10"/>
  <c r="H337" i="10"/>
  <c r="H340" i="10"/>
  <c r="H16" i="9"/>
  <c r="H18" i="9"/>
  <c r="H22" i="9"/>
  <c r="H24" i="9"/>
  <c r="H92" i="9"/>
  <c r="H94" i="9"/>
  <c r="H96" i="9"/>
  <c r="E115" i="9"/>
  <c r="H115" i="9" s="1"/>
  <c r="D111" i="9"/>
  <c r="I136" i="9"/>
  <c r="H136" i="9"/>
  <c r="I162" i="9"/>
  <c r="H162" i="9"/>
  <c r="I184" i="9"/>
  <c r="H184" i="9"/>
  <c r="I193" i="9"/>
  <c r="H199" i="9"/>
  <c r="H214" i="9"/>
  <c r="I224" i="9"/>
  <c r="H224" i="9"/>
  <c r="I244" i="9"/>
  <c r="H244" i="9"/>
  <c r="H250" i="9"/>
  <c r="I261" i="9"/>
  <c r="H261" i="9"/>
  <c r="I60" i="8"/>
  <c r="H115" i="8"/>
  <c r="I163" i="8"/>
  <c r="D36" i="10"/>
  <c r="H127" i="9"/>
  <c r="I137" i="9"/>
  <c r="H137" i="9"/>
  <c r="I155" i="9"/>
  <c r="H155" i="9"/>
  <c r="I163" i="9"/>
  <c r="I185" i="9"/>
  <c r="H185" i="9"/>
  <c r="I216" i="9"/>
  <c r="H216" i="9"/>
  <c r="I225" i="9"/>
  <c r="H225" i="9"/>
  <c r="I245" i="9"/>
  <c r="I270" i="9"/>
  <c r="H270" i="9"/>
  <c r="I301" i="9"/>
  <c r="I315" i="9"/>
  <c r="H315" i="9"/>
  <c r="E135" i="8"/>
  <c r="I60" i="7"/>
  <c r="H60" i="7"/>
  <c r="G112" i="9"/>
  <c r="I138" i="9"/>
  <c r="H138" i="9"/>
  <c r="I156" i="9"/>
  <c r="H156" i="9"/>
  <c r="E186" i="9"/>
  <c r="C172" i="9"/>
  <c r="I217" i="9"/>
  <c r="H217" i="9"/>
  <c r="I221" i="9"/>
  <c r="H221" i="9"/>
  <c r="I226" i="9"/>
  <c r="H226" i="9"/>
  <c r="I229" i="9"/>
  <c r="E271" i="9"/>
  <c r="H271" i="9" s="1"/>
  <c r="I325" i="9"/>
  <c r="I40" i="8"/>
  <c r="I49" i="8"/>
  <c r="H49" i="8"/>
  <c r="I107" i="8"/>
  <c r="H107" i="8"/>
  <c r="D112" i="10"/>
  <c r="D36" i="9"/>
  <c r="I127" i="9"/>
  <c r="C135" i="9"/>
  <c r="E139" i="9"/>
  <c r="H153" i="9"/>
  <c r="I157" i="9"/>
  <c r="H157" i="9"/>
  <c r="H163" i="9"/>
  <c r="D172" i="9"/>
  <c r="E189" i="9"/>
  <c r="I204" i="9"/>
  <c r="C220" i="9"/>
  <c r="E227" i="9"/>
  <c r="H245" i="9"/>
  <c r="H265" i="9"/>
  <c r="I307" i="9"/>
  <c r="C300" i="9"/>
  <c r="N21" i="5" s="1"/>
  <c r="E317" i="9"/>
  <c r="I335" i="9"/>
  <c r="I14" i="8"/>
  <c r="I37" i="8"/>
  <c r="H100" i="9"/>
  <c r="H103" i="9"/>
  <c r="I108" i="9"/>
  <c r="H119" i="9"/>
  <c r="H121" i="9"/>
  <c r="H123" i="9"/>
  <c r="I126" i="9"/>
  <c r="H140" i="9"/>
  <c r="H144" i="9"/>
  <c r="H146" i="9"/>
  <c r="I149" i="9"/>
  <c r="I151" i="9"/>
  <c r="I166" i="9"/>
  <c r="I168" i="9"/>
  <c r="I170" i="9"/>
  <c r="H203" i="9"/>
  <c r="I206" i="9"/>
  <c r="H247" i="9"/>
  <c r="I274" i="9"/>
  <c r="I276" i="9"/>
  <c r="I305" i="9"/>
  <c r="D317" i="9"/>
  <c r="D300" i="9" s="1"/>
  <c r="O21" i="5" s="1"/>
  <c r="H318" i="9"/>
  <c r="H322" i="9"/>
  <c r="H324" i="9"/>
  <c r="I327" i="9"/>
  <c r="I42" i="8"/>
  <c r="I44" i="8"/>
  <c r="I88" i="8"/>
  <c r="I90" i="8"/>
  <c r="I113" i="8"/>
  <c r="I136" i="8"/>
  <c r="I138" i="8"/>
  <c r="I186" i="8"/>
  <c r="H186" i="8"/>
  <c r="I189" i="8"/>
  <c r="I201" i="8"/>
  <c r="H201" i="8"/>
  <c r="I324" i="8"/>
  <c r="H324" i="8"/>
  <c r="I85" i="7"/>
  <c r="H85" i="7"/>
  <c r="H107" i="7"/>
  <c r="E115" i="7"/>
  <c r="D112" i="7"/>
  <c r="D111" i="7" s="1"/>
  <c r="I124" i="7"/>
  <c r="H124" i="7"/>
  <c r="I181" i="7"/>
  <c r="H181" i="7"/>
  <c r="I240" i="7"/>
  <c r="H240" i="7"/>
  <c r="E37" i="6"/>
  <c r="C36" i="6"/>
  <c r="I326" i="6"/>
  <c r="H326" i="6"/>
  <c r="H196" i="9"/>
  <c r="H297" i="9"/>
  <c r="H47" i="8"/>
  <c r="I177" i="8"/>
  <c r="I181" i="8"/>
  <c r="G172" i="8"/>
  <c r="H189" i="8"/>
  <c r="I213" i="8"/>
  <c r="E220" i="8"/>
  <c r="H220" i="8" s="1"/>
  <c r="I228" i="8"/>
  <c r="H228" i="8"/>
  <c r="I297" i="8"/>
  <c r="H297" i="8"/>
  <c r="D301" i="8"/>
  <c r="E307" i="8"/>
  <c r="I39" i="7"/>
  <c r="H39" i="7"/>
  <c r="I65" i="7"/>
  <c r="H65" i="7"/>
  <c r="I204" i="7"/>
  <c r="G135" i="8"/>
  <c r="I146" i="8"/>
  <c r="H146" i="8"/>
  <c r="H163" i="8"/>
  <c r="D172" i="8"/>
  <c r="E172" i="8" s="1"/>
  <c r="H177" i="8"/>
  <c r="H181" i="8"/>
  <c r="I199" i="8"/>
  <c r="H199" i="8"/>
  <c r="I209" i="8"/>
  <c r="H213" i="8"/>
  <c r="H230" i="8"/>
  <c r="E250" i="8"/>
  <c r="H250" i="8" s="1"/>
  <c r="D263" i="8"/>
  <c r="E265" i="8"/>
  <c r="I320" i="8"/>
  <c r="H320" i="8"/>
  <c r="I8" i="7"/>
  <c r="I32" i="7"/>
  <c r="H32" i="7"/>
  <c r="I61" i="7"/>
  <c r="H61" i="7"/>
  <c r="I133" i="7"/>
  <c r="H133" i="7"/>
  <c r="I177" i="7"/>
  <c r="H177" i="7"/>
  <c r="I196" i="7"/>
  <c r="H196" i="7"/>
  <c r="H204" i="7"/>
  <c r="I213" i="7"/>
  <c r="H213" i="7"/>
  <c r="I173" i="8"/>
  <c r="I196" i="8"/>
  <c r="H196" i="8"/>
  <c r="I203" i="8"/>
  <c r="H203" i="8"/>
  <c r="I221" i="8"/>
  <c r="I248" i="8"/>
  <c r="C35" i="7"/>
  <c r="E46" i="7"/>
  <c r="I164" i="7"/>
  <c r="H164" i="7"/>
  <c r="I316" i="7"/>
  <c r="H316" i="7"/>
  <c r="I110" i="6"/>
  <c r="H110" i="6"/>
  <c r="G111" i="25"/>
  <c r="H99" i="9"/>
  <c r="H102" i="9"/>
  <c r="H104" i="9"/>
  <c r="H118" i="9"/>
  <c r="H120" i="9"/>
  <c r="H141" i="9"/>
  <c r="H187" i="9"/>
  <c r="H200" i="9"/>
  <c r="H202" i="9"/>
  <c r="H246" i="9"/>
  <c r="H319" i="9"/>
  <c r="H321" i="9"/>
  <c r="H323" i="9"/>
  <c r="H33" i="8"/>
  <c r="C36" i="8"/>
  <c r="H38" i="8"/>
  <c r="H173" i="8"/>
  <c r="I193" i="8"/>
  <c r="H193" i="8"/>
  <c r="H221" i="8"/>
  <c r="I229" i="8"/>
  <c r="I232" i="8"/>
  <c r="G317" i="8"/>
  <c r="H325" i="8"/>
  <c r="E335" i="8"/>
  <c r="H335" i="8" s="1"/>
  <c r="I37" i="7"/>
  <c r="H37" i="7"/>
  <c r="I67" i="7"/>
  <c r="H67" i="7"/>
  <c r="I129" i="7"/>
  <c r="H129" i="7"/>
  <c r="I173" i="7"/>
  <c r="H173" i="7"/>
  <c r="G172" i="7"/>
  <c r="H182" i="7"/>
  <c r="I193" i="7"/>
  <c r="H193" i="7"/>
  <c r="I209" i="7"/>
  <c r="H209" i="7"/>
  <c r="I301" i="7"/>
  <c r="I154" i="6"/>
  <c r="H154" i="6"/>
  <c r="H298" i="9"/>
  <c r="H314" i="9"/>
  <c r="H316" i="9"/>
  <c r="H9" i="8"/>
  <c r="H11" i="8"/>
  <c r="H48" i="8"/>
  <c r="H50" i="8"/>
  <c r="H52" i="8"/>
  <c r="H54" i="8"/>
  <c r="H110" i="8"/>
  <c r="H125" i="8"/>
  <c r="H148" i="8"/>
  <c r="I153" i="8"/>
  <c r="I164" i="8"/>
  <c r="H182" i="8"/>
  <c r="I188" i="8"/>
  <c r="H188" i="8"/>
  <c r="I211" i="8"/>
  <c r="H214" i="8"/>
  <c r="E219" i="8"/>
  <c r="C218" i="8"/>
  <c r="H20" i="5" s="1"/>
  <c r="I240" i="8"/>
  <c r="H240" i="8"/>
  <c r="I247" i="8"/>
  <c r="H247" i="8"/>
  <c r="G262" i="8"/>
  <c r="H272" i="8"/>
  <c r="G271" i="8"/>
  <c r="H271" i="8" s="1"/>
  <c r="I322" i="8"/>
  <c r="H322" i="8"/>
  <c r="I14" i="7"/>
  <c r="H14" i="7"/>
  <c r="G36" i="7"/>
  <c r="H40" i="7"/>
  <c r="I47" i="7"/>
  <c r="H47" i="7"/>
  <c r="I63" i="7"/>
  <c r="H63" i="7"/>
  <c r="I135" i="7"/>
  <c r="I154" i="7"/>
  <c r="H154" i="7"/>
  <c r="I179" i="7"/>
  <c r="H179" i="7"/>
  <c r="I186" i="7"/>
  <c r="I199" i="7"/>
  <c r="H199" i="7"/>
  <c r="I226" i="7"/>
  <c r="H226" i="7"/>
  <c r="E8" i="8"/>
  <c r="H8" i="8" s="1"/>
  <c r="H164" i="8"/>
  <c r="I175" i="8"/>
  <c r="I179" i="8"/>
  <c r="I182" i="8"/>
  <c r="I194" i="8"/>
  <c r="I204" i="8"/>
  <c r="H211" i="8"/>
  <c r="I214" i="8"/>
  <c r="I245" i="8"/>
  <c r="H245" i="8"/>
  <c r="I318" i="8"/>
  <c r="H318" i="8"/>
  <c r="E163" i="7"/>
  <c r="D172" i="7"/>
  <c r="H189" i="7"/>
  <c r="H166" i="8"/>
  <c r="H206" i="8"/>
  <c r="I234" i="8"/>
  <c r="I236" i="8"/>
  <c r="I238" i="8"/>
  <c r="I251" i="8"/>
  <c r="I253" i="8"/>
  <c r="I266" i="8"/>
  <c r="I268" i="8"/>
  <c r="H274" i="8"/>
  <c r="H276" i="8"/>
  <c r="H278" i="8"/>
  <c r="I281" i="8"/>
  <c r="I283" i="8"/>
  <c r="I286" i="8"/>
  <c r="I288" i="8"/>
  <c r="I290" i="8"/>
  <c r="I292" i="8"/>
  <c r="I311" i="8"/>
  <c r="H331" i="8"/>
  <c r="I336" i="8"/>
  <c r="I338" i="8"/>
  <c r="I15" i="7"/>
  <c r="I17" i="7"/>
  <c r="I19" i="7"/>
  <c r="I21" i="7"/>
  <c r="I23" i="7"/>
  <c r="I25" i="7"/>
  <c r="I27" i="7"/>
  <c r="I29" i="7"/>
  <c r="H44" i="7"/>
  <c r="H88" i="7"/>
  <c r="H90" i="7"/>
  <c r="I93" i="7"/>
  <c r="I95" i="7"/>
  <c r="I97" i="7"/>
  <c r="I99" i="7"/>
  <c r="I102" i="7"/>
  <c r="I104" i="7"/>
  <c r="I106" i="7"/>
  <c r="I116" i="7"/>
  <c r="I118" i="7"/>
  <c r="I120" i="7"/>
  <c r="I122" i="7"/>
  <c r="I141" i="7"/>
  <c r="I143" i="7"/>
  <c r="I145" i="7"/>
  <c r="I147" i="7"/>
  <c r="H157" i="7"/>
  <c r="H161" i="7"/>
  <c r="H184" i="7"/>
  <c r="I187" i="7"/>
  <c r="I200" i="7"/>
  <c r="I202" i="7"/>
  <c r="I86" i="6"/>
  <c r="H86" i="6"/>
  <c r="I167" i="6"/>
  <c r="H167" i="6"/>
  <c r="I207" i="6"/>
  <c r="H207" i="6"/>
  <c r="I240" i="6"/>
  <c r="I275" i="6"/>
  <c r="H275" i="6"/>
  <c r="I332" i="6"/>
  <c r="H332" i="6"/>
  <c r="I50" i="23"/>
  <c r="H50" i="23"/>
  <c r="I272" i="8"/>
  <c r="I325" i="8"/>
  <c r="I40" i="7"/>
  <c r="I86" i="7"/>
  <c r="I182" i="7"/>
  <c r="I214" i="7"/>
  <c r="I222" i="7"/>
  <c r="H222" i="7"/>
  <c r="E229" i="7"/>
  <c r="I245" i="7"/>
  <c r="E271" i="7"/>
  <c r="I279" i="7"/>
  <c r="G300" i="7"/>
  <c r="R19" i="5" s="1"/>
  <c r="I9" i="6"/>
  <c r="H9" i="6"/>
  <c r="I107" i="6"/>
  <c r="H107" i="6"/>
  <c r="I125" i="6"/>
  <c r="H125" i="6"/>
  <c r="I135" i="6"/>
  <c r="I148" i="6"/>
  <c r="H148" i="6"/>
  <c r="H186" i="6"/>
  <c r="E230" i="6"/>
  <c r="C229" i="6"/>
  <c r="E229" i="6" s="1"/>
  <c r="I254" i="6"/>
  <c r="G263" i="6"/>
  <c r="H265" i="6"/>
  <c r="I269" i="6"/>
  <c r="I297" i="6"/>
  <c r="I306" i="6"/>
  <c r="H306" i="6"/>
  <c r="H156" i="8"/>
  <c r="H158" i="8"/>
  <c r="H160" i="8"/>
  <c r="H198" i="8"/>
  <c r="H216" i="8"/>
  <c r="H225" i="8"/>
  <c r="H242" i="8"/>
  <c r="H255" i="8"/>
  <c r="H261" i="8"/>
  <c r="H270" i="8"/>
  <c r="H299" i="8"/>
  <c r="H313" i="8"/>
  <c r="H315" i="8"/>
  <c r="H8" i="7"/>
  <c r="H49" i="7"/>
  <c r="H149" i="7"/>
  <c r="H151" i="7"/>
  <c r="H166" i="7"/>
  <c r="H168" i="7"/>
  <c r="H191" i="7"/>
  <c r="H206" i="7"/>
  <c r="G220" i="7"/>
  <c r="I227" i="7"/>
  <c r="E262" i="7"/>
  <c r="G262" i="7"/>
  <c r="H279" i="7"/>
  <c r="I52" i="6"/>
  <c r="H52" i="6"/>
  <c r="H135" i="6"/>
  <c r="I152" i="6"/>
  <c r="H152" i="6"/>
  <c r="I186" i="6"/>
  <c r="I190" i="6"/>
  <c r="H190" i="6"/>
  <c r="E214" i="6"/>
  <c r="H214" i="6" s="1"/>
  <c r="G248" i="6"/>
  <c r="H248" i="6" s="1"/>
  <c r="H250" i="6"/>
  <c r="I317" i="6"/>
  <c r="I328" i="6"/>
  <c r="H328" i="6"/>
  <c r="I46" i="25"/>
  <c r="H46" i="25"/>
  <c r="H174" i="8"/>
  <c r="H176" i="8"/>
  <c r="H180" i="8"/>
  <c r="H195" i="8"/>
  <c r="H208" i="8"/>
  <c r="H210" i="8"/>
  <c r="G219" i="8"/>
  <c r="H231" i="8"/>
  <c r="H233" i="8"/>
  <c r="H237" i="8"/>
  <c r="H252" i="8"/>
  <c r="H284" i="8"/>
  <c r="H287" i="8"/>
  <c r="H291" i="8"/>
  <c r="H310" i="8"/>
  <c r="H337" i="8"/>
  <c r="H340" i="8"/>
  <c r="H96" i="7"/>
  <c r="H100" i="7"/>
  <c r="H103" i="7"/>
  <c r="H117" i="7"/>
  <c r="H119" i="7"/>
  <c r="H121" i="7"/>
  <c r="H123" i="7"/>
  <c r="H144" i="7"/>
  <c r="H188" i="7"/>
  <c r="E230" i="7"/>
  <c r="I241" i="7"/>
  <c r="H241" i="7"/>
  <c r="E248" i="7"/>
  <c r="H248" i="7" s="1"/>
  <c r="H254" i="7"/>
  <c r="E263" i="7"/>
  <c r="H263" i="7" s="1"/>
  <c r="I269" i="7"/>
  <c r="E272" i="7"/>
  <c r="I298" i="7"/>
  <c r="H298" i="7"/>
  <c r="H335" i="7"/>
  <c r="I48" i="6"/>
  <c r="H48" i="6"/>
  <c r="I139" i="6"/>
  <c r="H139" i="6"/>
  <c r="I169" i="6"/>
  <c r="H169" i="6"/>
  <c r="I227" i="6"/>
  <c r="H227" i="6"/>
  <c r="H240" i="6"/>
  <c r="H254" i="6"/>
  <c r="H269" i="6"/>
  <c r="H272" i="6"/>
  <c r="I272" i="6"/>
  <c r="I277" i="6"/>
  <c r="H277" i="6"/>
  <c r="I302" i="6"/>
  <c r="H302" i="6"/>
  <c r="I334" i="6"/>
  <c r="H334" i="6"/>
  <c r="I132" i="25"/>
  <c r="H132" i="25"/>
  <c r="G111" i="7"/>
  <c r="I224" i="7"/>
  <c r="H224" i="7"/>
  <c r="I314" i="7"/>
  <c r="H314" i="7"/>
  <c r="I11" i="6"/>
  <c r="H11" i="6"/>
  <c r="I91" i="6"/>
  <c r="H91" i="6"/>
  <c r="C112" i="6"/>
  <c r="E127" i="6"/>
  <c r="I165" i="6"/>
  <c r="H165" i="6"/>
  <c r="I205" i="6"/>
  <c r="H205" i="6"/>
  <c r="G219" i="6"/>
  <c r="H297" i="6"/>
  <c r="H325" i="6"/>
  <c r="I325" i="6"/>
  <c r="I115" i="25"/>
  <c r="H115" i="25"/>
  <c r="I325" i="7"/>
  <c r="H325" i="7"/>
  <c r="I264" i="6"/>
  <c r="H264" i="6"/>
  <c r="I273" i="6"/>
  <c r="H273" i="6"/>
  <c r="G301" i="6"/>
  <c r="H307" i="6"/>
  <c r="E312" i="6"/>
  <c r="I330" i="6"/>
  <c r="H330" i="6"/>
  <c r="I38" i="25"/>
  <c r="H38" i="25"/>
  <c r="D36" i="7"/>
  <c r="I243" i="7"/>
  <c r="H243" i="7"/>
  <c r="I256" i="7"/>
  <c r="H256" i="7"/>
  <c r="H301" i="7"/>
  <c r="I312" i="7"/>
  <c r="H312" i="7"/>
  <c r="D300" i="7"/>
  <c r="E32" i="6"/>
  <c r="E40" i="6"/>
  <c r="I50" i="6"/>
  <c r="H50" i="6"/>
  <c r="I54" i="6"/>
  <c r="H54" i="6"/>
  <c r="I150" i="6"/>
  <c r="H150" i="6"/>
  <c r="I171" i="6"/>
  <c r="H171" i="6"/>
  <c r="E182" i="6"/>
  <c r="I192" i="6"/>
  <c r="H192" i="6"/>
  <c r="I221" i="6"/>
  <c r="H245" i="6"/>
  <c r="I249" i="6"/>
  <c r="H249" i="6"/>
  <c r="I279" i="6"/>
  <c r="H279" i="6"/>
  <c r="I304" i="6"/>
  <c r="H304" i="6"/>
  <c r="I335" i="6"/>
  <c r="I221" i="7"/>
  <c r="I223" i="7"/>
  <c r="I225" i="7"/>
  <c r="H250" i="7"/>
  <c r="I255" i="7"/>
  <c r="H265" i="7"/>
  <c r="I270" i="7"/>
  <c r="I297" i="7"/>
  <c r="I299" i="7"/>
  <c r="H307" i="7"/>
  <c r="I313" i="7"/>
  <c r="I315" i="7"/>
  <c r="I10" i="6"/>
  <c r="I47" i="6"/>
  <c r="I49" i="6"/>
  <c r="G112" i="6"/>
  <c r="I124" i="6"/>
  <c r="I126" i="6"/>
  <c r="I149" i="6"/>
  <c r="I164" i="6"/>
  <c r="I168" i="6"/>
  <c r="I170" i="6"/>
  <c r="I204" i="6"/>
  <c r="I274" i="6"/>
  <c r="I276" i="6"/>
  <c r="I278" i="6"/>
  <c r="I303" i="6"/>
  <c r="I305" i="6"/>
  <c r="I327" i="6"/>
  <c r="I329" i="6"/>
  <c r="I331" i="6"/>
  <c r="I333" i="6"/>
  <c r="I33" i="25"/>
  <c r="H33" i="25"/>
  <c r="I64" i="25"/>
  <c r="H64" i="25"/>
  <c r="I86" i="25"/>
  <c r="H86" i="25"/>
  <c r="I154" i="25"/>
  <c r="I216" i="25"/>
  <c r="H216" i="25"/>
  <c r="H33" i="6"/>
  <c r="H38" i="6"/>
  <c r="H64" i="6"/>
  <c r="H66" i="6"/>
  <c r="H68" i="6"/>
  <c r="H134" i="6"/>
  <c r="H178" i="6"/>
  <c r="H180" i="6"/>
  <c r="H210" i="6"/>
  <c r="H231" i="6"/>
  <c r="H237" i="6"/>
  <c r="H239" i="6"/>
  <c r="H252" i="6"/>
  <c r="H267" i="6"/>
  <c r="H280" i="6"/>
  <c r="H287" i="6"/>
  <c r="I14" i="25"/>
  <c r="I148" i="25"/>
  <c r="H148" i="25"/>
  <c r="I163" i="25"/>
  <c r="D34" i="25"/>
  <c r="I66" i="25"/>
  <c r="H66" i="25"/>
  <c r="E91" i="25"/>
  <c r="I107" i="25"/>
  <c r="H107" i="25"/>
  <c r="I134" i="25"/>
  <c r="H134" i="25"/>
  <c r="I254" i="25"/>
  <c r="I198" i="24"/>
  <c r="H198" i="24"/>
  <c r="H232" i="7"/>
  <c r="H236" i="7"/>
  <c r="H238" i="7"/>
  <c r="H251" i="7"/>
  <c r="H253" i="7"/>
  <c r="H266" i="7"/>
  <c r="H281" i="7"/>
  <c r="H283" i="7"/>
  <c r="H286" i="7"/>
  <c r="H288" i="7"/>
  <c r="H290" i="7"/>
  <c r="H311" i="7"/>
  <c r="H336" i="7"/>
  <c r="H338" i="7"/>
  <c r="E8" i="6"/>
  <c r="H15" i="6"/>
  <c r="H17" i="6"/>
  <c r="H19" i="6"/>
  <c r="H21" i="6"/>
  <c r="H25" i="6"/>
  <c r="H246" i="6"/>
  <c r="E40" i="25"/>
  <c r="C36" i="25"/>
  <c r="E135" i="25"/>
  <c r="H135" i="25" s="1"/>
  <c r="I250" i="25"/>
  <c r="H274" i="7"/>
  <c r="H276" i="7"/>
  <c r="H278" i="7"/>
  <c r="H303" i="7"/>
  <c r="H327" i="7"/>
  <c r="H329" i="7"/>
  <c r="H42" i="6"/>
  <c r="H88" i="6"/>
  <c r="D112" i="6"/>
  <c r="D111" i="6" s="1"/>
  <c r="D31" i="6" s="1"/>
  <c r="D13" i="6" s="1"/>
  <c r="C18" i="5" s="1"/>
  <c r="H113" i="6"/>
  <c r="H155" i="6"/>
  <c r="H159" i="6"/>
  <c r="H217" i="6"/>
  <c r="H224" i="6"/>
  <c r="H226" i="6"/>
  <c r="H256" i="6"/>
  <c r="H298" i="6"/>
  <c r="I62" i="25"/>
  <c r="H62" i="25"/>
  <c r="I68" i="25"/>
  <c r="H68" i="25"/>
  <c r="I128" i="25"/>
  <c r="H128" i="25"/>
  <c r="I139" i="25"/>
  <c r="H139" i="25"/>
  <c r="I220" i="25"/>
  <c r="I114" i="24"/>
  <c r="H114" i="24"/>
  <c r="I182" i="24"/>
  <c r="H182" i="24"/>
  <c r="G172" i="24"/>
  <c r="H186" i="24"/>
  <c r="H37" i="25"/>
  <c r="I37" i="25"/>
  <c r="I130" i="25"/>
  <c r="H130" i="25"/>
  <c r="I40" i="24"/>
  <c r="H40" i="24"/>
  <c r="H8" i="25"/>
  <c r="I32" i="25"/>
  <c r="G35" i="25"/>
  <c r="I39" i="25"/>
  <c r="H47" i="25"/>
  <c r="H49" i="25"/>
  <c r="I61" i="25"/>
  <c r="I63" i="25"/>
  <c r="I67" i="25"/>
  <c r="H108" i="25"/>
  <c r="H124" i="25"/>
  <c r="H126" i="25"/>
  <c r="I127" i="25"/>
  <c r="I129" i="25"/>
  <c r="I131" i="25"/>
  <c r="I133" i="25"/>
  <c r="I190" i="25"/>
  <c r="H190" i="25"/>
  <c r="H193" i="25"/>
  <c r="H214" i="25"/>
  <c r="I302" i="25"/>
  <c r="H302" i="25"/>
  <c r="G301" i="25"/>
  <c r="H301" i="25" s="1"/>
  <c r="E312" i="25"/>
  <c r="I326" i="25"/>
  <c r="H326" i="25"/>
  <c r="I332" i="25"/>
  <c r="H332" i="25"/>
  <c r="I45" i="24"/>
  <c r="H45" i="24"/>
  <c r="I186" i="24"/>
  <c r="H43" i="25"/>
  <c r="H45" i="25"/>
  <c r="H87" i="25"/>
  <c r="H89" i="25"/>
  <c r="I167" i="25"/>
  <c r="H167" i="25"/>
  <c r="I171" i="25"/>
  <c r="H171" i="25"/>
  <c r="H220" i="25"/>
  <c r="G219" i="25"/>
  <c r="I223" i="25"/>
  <c r="E219" i="25"/>
  <c r="I242" i="25"/>
  <c r="G248" i="25"/>
  <c r="H248" i="25" s="1"/>
  <c r="H250" i="25"/>
  <c r="I265" i="25"/>
  <c r="I275" i="25"/>
  <c r="H275" i="25"/>
  <c r="I304" i="25"/>
  <c r="H304" i="25"/>
  <c r="I334" i="25"/>
  <c r="H334" i="25"/>
  <c r="I14" i="24"/>
  <c r="H37" i="24"/>
  <c r="I91" i="24"/>
  <c r="H91" i="24"/>
  <c r="I137" i="24"/>
  <c r="H137" i="24"/>
  <c r="I153" i="24"/>
  <c r="I156" i="24"/>
  <c r="H156" i="24"/>
  <c r="I199" i="24"/>
  <c r="I254" i="24"/>
  <c r="H186" i="25"/>
  <c r="I205" i="25"/>
  <c r="H205" i="25"/>
  <c r="H223" i="25"/>
  <c r="H242" i="25"/>
  <c r="I245" i="25"/>
  <c r="H254" i="25"/>
  <c r="G263" i="25"/>
  <c r="H265" i="25"/>
  <c r="I317" i="25"/>
  <c r="I162" i="24"/>
  <c r="H162" i="24"/>
  <c r="I193" i="24"/>
  <c r="H193" i="24"/>
  <c r="I223" i="24"/>
  <c r="H223" i="24"/>
  <c r="H230" i="24"/>
  <c r="I242" i="24"/>
  <c r="H242" i="24"/>
  <c r="I161" i="22"/>
  <c r="H161" i="22"/>
  <c r="H9" i="25"/>
  <c r="H48" i="25"/>
  <c r="H50" i="25"/>
  <c r="H52" i="25"/>
  <c r="H110" i="25"/>
  <c r="I183" i="25"/>
  <c r="I186" i="25"/>
  <c r="I192" i="25"/>
  <c r="H192" i="25"/>
  <c r="E227" i="25"/>
  <c r="I255" i="25"/>
  <c r="I269" i="25"/>
  <c r="H269" i="25"/>
  <c r="I272" i="25"/>
  <c r="I297" i="25"/>
  <c r="I328" i="25"/>
  <c r="H328" i="25"/>
  <c r="H14" i="24"/>
  <c r="I41" i="24"/>
  <c r="H41" i="24"/>
  <c r="I124" i="24"/>
  <c r="I154" i="24"/>
  <c r="H154" i="24"/>
  <c r="I183" i="24"/>
  <c r="H183" i="24"/>
  <c r="H199" i="24"/>
  <c r="H207" i="24"/>
  <c r="I214" i="24"/>
  <c r="I335" i="24"/>
  <c r="I91" i="23"/>
  <c r="H15" i="25"/>
  <c r="H17" i="25"/>
  <c r="H19" i="25"/>
  <c r="H27" i="25"/>
  <c r="H29" i="25"/>
  <c r="H93" i="25"/>
  <c r="H95" i="25"/>
  <c r="H97" i="25"/>
  <c r="H99" i="25"/>
  <c r="H172" i="25"/>
  <c r="E230" i="25"/>
  <c r="C229" i="25"/>
  <c r="E229" i="25" s="1"/>
  <c r="I244" i="25"/>
  <c r="I277" i="25"/>
  <c r="H277" i="25"/>
  <c r="I306" i="25"/>
  <c r="H306" i="25"/>
  <c r="I47" i="24"/>
  <c r="I87" i="24"/>
  <c r="H87" i="24"/>
  <c r="H115" i="24"/>
  <c r="G112" i="24"/>
  <c r="C135" i="24"/>
  <c r="E139" i="24"/>
  <c r="I158" i="24"/>
  <c r="H158" i="24"/>
  <c r="I225" i="24"/>
  <c r="H225" i="24"/>
  <c r="E37" i="23"/>
  <c r="C36" i="23"/>
  <c r="H42" i="25"/>
  <c r="C111" i="25"/>
  <c r="D112" i="25"/>
  <c r="D111" i="25" s="1"/>
  <c r="I198" i="25"/>
  <c r="H207" i="25"/>
  <c r="I225" i="25"/>
  <c r="H244" i="25"/>
  <c r="I249" i="25"/>
  <c r="H249" i="25"/>
  <c r="I270" i="25"/>
  <c r="I330" i="25"/>
  <c r="H330" i="25"/>
  <c r="I36" i="24"/>
  <c r="I43" i="24"/>
  <c r="H43" i="24"/>
  <c r="I60" i="24"/>
  <c r="E148" i="24"/>
  <c r="I185" i="24"/>
  <c r="H185" i="24"/>
  <c r="I204" i="24"/>
  <c r="I221" i="24"/>
  <c r="H221" i="24"/>
  <c r="I244" i="24"/>
  <c r="H244" i="24"/>
  <c r="I305" i="23"/>
  <c r="H305" i="23"/>
  <c r="I169" i="25"/>
  <c r="H169" i="25"/>
  <c r="I185" i="25"/>
  <c r="I193" i="25"/>
  <c r="I204" i="25"/>
  <c r="I214" i="25"/>
  <c r="I261" i="25"/>
  <c r="I264" i="25"/>
  <c r="H264" i="25"/>
  <c r="I273" i="25"/>
  <c r="H273" i="25"/>
  <c r="H47" i="24"/>
  <c r="I89" i="24"/>
  <c r="H89" i="24"/>
  <c r="I107" i="24"/>
  <c r="I160" i="24"/>
  <c r="H160" i="24"/>
  <c r="I216" i="24"/>
  <c r="H216" i="24"/>
  <c r="I227" i="24"/>
  <c r="H227" i="24"/>
  <c r="I245" i="24"/>
  <c r="H174" i="25"/>
  <c r="H176" i="25"/>
  <c r="H180" i="25"/>
  <c r="H195" i="25"/>
  <c r="H208" i="25"/>
  <c r="H210" i="25"/>
  <c r="H212" i="25"/>
  <c r="H233" i="25"/>
  <c r="H235" i="25"/>
  <c r="H237" i="25"/>
  <c r="H239" i="25"/>
  <c r="H252" i="25"/>
  <c r="I315" i="25"/>
  <c r="H337" i="25"/>
  <c r="H340" i="25"/>
  <c r="I8" i="24"/>
  <c r="H20" i="24"/>
  <c r="H22" i="24"/>
  <c r="H24" i="24"/>
  <c r="H26" i="24"/>
  <c r="H28" i="24"/>
  <c r="I49" i="24"/>
  <c r="I51" i="24"/>
  <c r="I53" i="24"/>
  <c r="H92" i="24"/>
  <c r="H94" i="24"/>
  <c r="H96" i="24"/>
  <c r="H98" i="24"/>
  <c r="H100" i="24"/>
  <c r="I108" i="24"/>
  <c r="H117" i="24"/>
  <c r="H119" i="24"/>
  <c r="H121" i="24"/>
  <c r="H140" i="24"/>
  <c r="H142" i="24"/>
  <c r="H144" i="24"/>
  <c r="H146" i="24"/>
  <c r="I151" i="24"/>
  <c r="I164" i="24"/>
  <c r="I166" i="24"/>
  <c r="I168" i="24"/>
  <c r="I170" i="24"/>
  <c r="H188" i="24"/>
  <c r="I189" i="24"/>
  <c r="I191" i="24"/>
  <c r="H201" i="24"/>
  <c r="H203" i="24"/>
  <c r="I206" i="24"/>
  <c r="H250" i="24"/>
  <c r="G248" i="24"/>
  <c r="H248" i="24" s="1"/>
  <c r="H265" i="24"/>
  <c r="G263" i="24"/>
  <c r="I275" i="24"/>
  <c r="I304" i="24"/>
  <c r="H307" i="24"/>
  <c r="G301" i="24"/>
  <c r="G300" i="24" s="1"/>
  <c r="R16" i="5" s="1"/>
  <c r="E312" i="24"/>
  <c r="I47" i="23"/>
  <c r="I87" i="23"/>
  <c r="I125" i="23"/>
  <c r="H125" i="23"/>
  <c r="I139" i="23"/>
  <c r="H139" i="23"/>
  <c r="I196" i="23"/>
  <c r="H196" i="23"/>
  <c r="I115" i="24"/>
  <c r="I163" i="24"/>
  <c r="H196" i="24"/>
  <c r="I250" i="24"/>
  <c r="I316" i="24"/>
  <c r="H316" i="24"/>
  <c r="I332" i="24"/>
  <c r="H335" i="24"/>
  <c r="I11" i="23"/>
  <c r="H11" i="23"/>
  <c r="D36" i="23"/>
  <c r="D35" i="23" s="1"/>
  <c r="D34" i="23" s="1"/>
  <c r="E40" i="23"/>
  <c r="I45" i="23"/>
  <c r="I60" i="23"/>
  <c r="H87" i="23"/>
  <c r="I114" i="23"/>
  <c r="I150" i="23"/>
  <c r="H150" i="23"/>
  <c r="I186" i="23"/>
  <c r="H186" i="23"/>
  <c r="E220" i="23"/>
  <c r="H220" i="23" s="1"/>
  <c r="C219" i="23"/>
  <c r="H200" i="25"/>
  <c r="H202" i="25"/>
  <c r="D271" i="25"/>
  <c r="E271" i="25" s="1"/>
  <c r="H317" i="25"/>
  <c r="H319" i="25"/>
  <c r="H321" i="25"/>
  <c r="H38" i="24"/>
  <c r="H64" i="24"/>
  <c r="H66" i="24"/>
  <c r="H128" i="24"/>
  <c r="H132" i="24"/>
  <c r="H174" i="24"/>
  <c r="H208" i="24"/>
  <c r="H212" i="24"/>
  <c r="G219" i="24"/>
  <c r="H233" i="24"/>
  <c r="H235" i="24"/>
  <c r="H237" i="24"/>
  <c r="H239" i="24"/>
  <c r="H254" i="24"/>
  <c r="E301" i="24"/>
  <c r="H332" i="24"/>
  <c r="H45" i="23"/>
  <c r="I52" i="23"/>
  <c r="H52" i="23"/>
  <c r="H60" i="23"/>
  <c r="I110" i="23"/>
  <c r="H110" i="23"/>
  <c r="H114" i="23"/>
  <c r="I137" i="23"/>
  <c r="H230" i="23"/>
  <c r="G229" i="23"/>
  <c r="H229" i="23" s="1"/>
  <c r="I335" i="23"/>
  <c r="H184" i="25"/>
  <c r="H241" i="25"/>
  <c r="H243" i="25"/>
  <c r="H256" i="25"/>
  <c r="H298" i="25"/>
  <c r="H314" i="25"/>
  <c r="H316" i="25"/>
  <c r="H9" i="24"/>
  <c r="H11" i="24"/>
  <c r="H50" i="24"/>
  <c r="H52" i="24"/>
  <c r="H54" i="24"/>
  <c r="H110" i="24"/>
  <c r="H125" i="24"/>
  <c r="H150" i="24"/>
  <c r="H152" i="24"/>
  <c r="H165" i="24"/>
  <c r="H171" i="24"/>
  <c r="H190" i="24"/>
  <c r="H205" i="24"/>
  <c r="I249" i="24"/>
  <c r="E263" i="24"/>
  <c r="D262" i="24"/>
  <c r="D218" i="24" s="1"/>
  <c r="I16" i="5" s="1"/>
  <c r="E272" i="24"/>
  <c r="D271" i="24"/>
  <c r="E271" i="24" s="1"/>
  <c r="E317" i="24"/>
  <c r="H317" i="24" s="1"/>
  <c r="E325" i="24"/>
  <c r="I328" i="24"/>
  <c r="E32" i="23"/>
  <c r="G34" i="23"/>
  <c r="I41" i="23"/>
  <c r="H47" i="23"/>
  <c r="H91" i="23"/>
  <c r="C112" i="23"/>
  <c r="E127" i="23"/>
  <c r="E148" i="23"/>
  <c r="H148" i="23" s="1"/>
  <c r="H152" i="23"/>
  <c r="I152" i="23"/>
  <c r="I221" i="23"/>
  <c r="H221" i="23"/>
  <c r="H311" i="25"/>
  <c r="H336" i="25"/>
  <c r="H338" i="25"/>
  <c r="H15" i="24"/>
  <c r="H17" i="24"/>
  <c r="H19" i="24"/>
  <c r="H21" i="24"/>
  <c r="H25" i="24"/>
  <c r="H27" i="24"/>
  <c r="H29" i="24"/>
  <c r="H95" i="24"/>
  <c r="H97" i="24"/>
  <c r="H99" i="24"/>
  <c r="H102" i="24"/>
  <c r="H104" i="24"/>
  <c r="H106" i="24"/>
  <c r="H116" i="24"/>
  <c r="H118" i="24"/>
  <c r="H120" i="24"/>
  <c r="H122" i="24"/>
  <c r="H141" i="24"/>
  <c r="H147" i="24"/>
  <c r="I264" i="24"/>
  <c r="I279" i="24"/>
  <c r="I302" i="24"/>
  <c r="I306" i="24"/>
  <c r="I48" i="23"/>
  <c r="H48" i="23"/>
  <c r="I89" i="23"/>
  <c r="I124" i="23"/>
  <c r="I170" i="23"/>
  <c r="H170" i="23"/>
  <c r="H303" i="25"/>
  <c r="H325" i="25"/>
  <c r="H329" i="25"/>
  <c r="H331" i="25"/>
  <c r="H333" i="25"/>
  <c r="H42" i="24"/>
  <c r="H44" i="24"/>
  <c r="H86" i="24"/>
  <c r="H88" i="24"/>
  <c r="H113" i="24"/>
  <c r="H136" i="24"/>
  <c r="H159" i="24"/>
  <c r="H184" i="24"/>
  <c r="H197" i="24"/>
  <c r="H217" i="24"/>
  <c r="C220" i="24"/>
  <c r="H222" i="24"/>
  <c r="H224" i="24"/>
  <c r="H226" i="24"/>
  <c r="I256" i="24"/>
  <c r="H256" i="24"/>
  <c r="H264" i="24"/>
  <c r="I273" i="24"/>
  <c r="I277" i="24"/>
  <c r="H279" i="24"/>
  <c r="I298" i="24"/>
  <c r="H298" i="24"/>
  <c r="H302" i="24"/>
  <c r="H306" i="24"/>
  <c r="I334" i="24"/>
  <c r="E86" i="23"/>
  <c r="H89" i="23"/>
  <c r="D111" i="23"/>
  <c r="I207" i="23"/>
  <c r="I314" i="24"/>
  <c r="H314" i="24"/>
  <c r="I326" i="24"/>
  <c r="I330" i="24"/>
  <c r="I9" i="23"/>
  <c r="H9" i="23"/>
  <c r="I43" i="23"/>
  <c r="I54" i="23"/>
  <c r="H54" i="23"/>
  <c r="H115" i="23"/>
  <c r="G112" i="23"/>
  <c r="H319" i="24"/>
  <c r="H321" i="24"/>
  <c r="H323" i="24"/>
  <c r="H33" i="23"/>
  <c r="H38" i="23"/>
  <c r="H62" i="23"/>
  <c r="H64" i="23"/>
  <c r="H66" i="23"/>
  <c r="H68" i="23"/>
  <c r="I166" i="23"/>
  <c r="H166" i="23"/>
  <c r="C301" i="23"/>
  <c r="E307" i="23"/>
  <c r="H307" i="23" s="1"/>
  <c r="I44" i="22"/>
  <c r="H44" i="22"/>
  <c r="I88" i="22"/>
  <c r="H88" i="22"/>
  <c r="I138" i="22"/>
  <c r="H138" i="22"/>
  <c r="I157" i="22"/>
  <c r="H157" i="22"/>
  <c r="I184" i="22"/>
  <c r="H184" i="22"/>
  <c r="I214" i="22"/>
  <c r="I154" i="23"/>
  <c r="H154" i="23"/>
  <c r="I193" i="23"/>
  <c r="H193" i="23"/>
  <c r="I199" i="23"/>
  <c r="H199" i="23"/>
  <c r="I240" i="23"/>
  <c r="H240" i="23"/>
  <c r="I278" i="23"/>
  <c r="H278" i="23"/>
  <c r="I303" i="23"/>
  <c r="H303" i="23"/>
  <c r="I36" i="22"/>
  <c r="I139" i="22"/>
  <c r="I148" i="22"/>
  <c r="I189" i="22"/>
  <c r="I207" i="22"/>
  <c r="H207" i="22"/>
  <c r="H251" i="24"/>
  <c r="H253" i="24"/>
  <c r="H268" i="24"/>
  <c r="H281" i="24"/>
  <c r="H283" i="24"/>
  <c r="H286" i="24"/>
  <c r="H288" i="24"/>
  <c r="H290" i="24"/>
  <c r="H311" i="24"/>
  <c r="H336" i="24"/>
  <c r="H338" i="24"/>
  <c r="H15" i="23"/>
  <c r="H17" i="23"/>
  <c r="H19" i="23"/>
  <c r="H21" i="23"/>
  <c r="H27" i="23"/>
  <c r="H93" i="23"/>
  <c r="H97" i="23"/>
  <c r="H102" i="23"/>
  <c r="H104" i="23"/>
  <c r="H116" i="23"/>
  <c r="H118" i="23"/>
  <c r="H120" i="23"/>
  <c r="H122" i="23"/>
  <c r="H141" i="23"/>
  <c r="H143" i="23"/>
  <c r="H145" i="23"/>
  <c r="H147" i="23"/>
  <c r="H227" i="23"/>
  <c r="C248" i="23"/>
  <c r="E248" i="23" s="1"/>
  <c r="E250" i="23"/>
  <c r="H250" i="23" s="1"/>
  <c r="I254" i="23"/>
  <c r="C263" i="23"/>
  <c r="E265" i="23"/>
  <c r="I274" i="23"/>
  <c r="H274" i="23"/>
  <c r="E297" i="23"/>
  <c r="I329" i="23"/>
  <c r="H329" i="23"/>
  <c r="I333" i="23"/>
  <c r="H333" i="23"/>
  <c r="E115" i="22"/>
  <c r="C112" i="22"/>
  <c r="H274" i="24"/>
  <c r="H329" i="24"/>
  <c r="H331" i="24"/>
  <c r="H42" i="23"/>
  <c r="H44" i="23"/>
  <c r="H113" i="23"/>
  <c r="I151" i="23"/>
  <c r="I206" i="23"/>
  <c r="H206" i="23"/>
  <c r="I214" i="23"/>
  <c r="E14" i="22"/>
  <c r="H14" i="22" s="1"/>
  <c r="I32" i="22"/>
  <c r="H32" i="22"/>
  <c r="I90" i="22"/>
  <c r="H90" i="22"/>
  <c r="G135" i="22"/>
  <c r="I135" i="22" s="1"/>
  <c r="H139" i="22"/>
  <c r="I163" i="22"/>
  <c r="H163" i="22"/>
  <c r="E186" i="22"/>
  <c r="C172" i="22"/>
  <c r="H151" i="23"/>
  <c r="I168" i="23"/>
  <c r="H168" i="23"/>
  <c r="I279" i="23"/>
  <c r="E46" i="22"/>
  <c r="H46" i="22" s="1"/>
  <c r="I91" i="22"/>
  <c r="I107" i="22"/>
  <c r="H153" i="22"/>
  <c r="I155" i="22"/>
  <c r="H155" i="22"/>
  <c r="I159" i="22"/>
  <c r="H159" i="22"/>
  <c r="I277" i="22"/>
  <c r="H277" i="22"/>
  <c r="I312" i="22"/>
  <c r="H312" i="22"/>
  <c r="I42" i="22"/>
  <c r="H42" i="22"/>
  <c r="I136" i="22"/>
  <c r="H136" i="22"/>
  <c r="H186" i="22"/>
  <c r="I302" i="22"/>
  <c r="H302" i="22"/>
  <c r="I40" i="21"/>
  <c r="G35" i="21"/>
  <c r="I207" i="21"/>
  <c r="H207" i="21"/>
  <c r="I153" i="23"/>
  <c r="D172" i="23"/>
  <c r="I191" i="23"/>
  <c r="H191" i="23"/>
  <c r="H207" i="23"/>
  <c r="H214" i="23"/>
  <c r="I230" i="23"/>
  <c r="I245" i="23"/>
  <c r="H245" i="23"/>
  <c r="I276" i="23"/>
  <c r="H276" i="23"/>
  <c r="I327" i="23"/>
  <c r="H327" i="23"/>
  <c r="I331" i="23"/>
  <c r="H331" i="23"/>
  <c r="I37" i="22"/>
  <c r="H37" i="22"/>
  <c r="E47" i="22"/>
  <c r="H91" i="22"/>
  <c r="I113" i="22"/>
  <c r="H113" i="22"/>
  <c r="E124" i="22"/>
  <c r="I127" i="22"/>
  <c r="H127" i="22"/>
  <c r="I153" i="22"/>
  <c r="E164" i="22"/>
  <c r="H193" i="22"/>
  <c r="I196" i="22"/>
  <c r="I14" i="21"/>
  <c r="E254" i="22"/>
  <c r="I307" i="22"/>
  <c r="I326" i="22"/>
  <c r="H326" i="22"/>
  <c r="I334" i="22"/>
  <c r="H334" i="22"/>
  <c r="I89" i="21"/>
  <c r="H89" i="21"/>
  <c r="I134" i="21"/>
  <c r="H134" i="21"/>
  <c r="H245" i="21"/>
  <c r="I245" i="21"/>
  <c r="H173" i="23"/>
  <c r="H175" i="23"/>
  <c r="H177" i="23"/>
  <c r="H179" i="23"/>
  <c r="H181" i="23"/>
  <c r="I182" i="23"/>
  <c r="H194" i="23"/>
  <c r="H209" i="23"/>
  <c r="H211" i="23"/>
  <c r="H213" i="23"/>
  <c r="H232" i="23"/>
  <c r="H234" i="23"/>
  <c r="H236" i="23"/>
  <c r="H238" i="23"/>
  <c r="H251" i="23"/>
  <c r="H253" i="23"/>
  <c r="H266" i="23"/>
  <c r="H268" i="23"/>
  <c r="H281" i="23"/>
  <c r="H283" i="23"/>
  <c r="H286" i="23"/>
  <c r="H288" i="23"/>
  <c r="H290" i="23"/>
  <c r="H292" i="23"/>
  <c r="H311" i="23"/>
  <c r="H336" i="23"/>
  <c r="H338" i="23"/>
  <c r="E8" i="22"/>
  <c r="H15" i="22"/>
  <c r="H17" i="22"/>
  <c r="H19" i="22"/>
  <c r="H21" i="22"/>
  <c r="H23" i="22"/>
  <c r="H25" i="22"/>
  <c r="H27" i="22"/>
  <c r="H29" i="22"/>
  <c r="H93" i="22"/>
  <c r="H95" i="22"/>
  <c r="H97" i="22"/>
  <c r="H99" i="22"/>
  <c r="H102" i="22"/>
  <c r="H104" i="22"/>
  <c r="H106" i="22"/>
  <c r="H116" i="22"/>
  <c r="H118" i="22"/>
  <c r="H120" i="22"/>
  <c r="H122" i="22"/>
  <c r="H141" i="22"/>
  <c r="H143" i="22"/>
  <c r="H145" i="22"/>
  <c r="H147" i="22"/>
  <c r="H187" i="22"/>
  <c r="I200" i="22"/>
  <c r="H200" i="22"/>
  <c r="H204" i="22"/>
  <c r="I204" i="22"/>
  <c r="E230" i="22"/>
  <c r="C229" i="22"/>
  <c r="E229" i="22" s="1"/>
  <c r="H229" i="22" s="1"/>
  <c r="G301" i="22"/>
  <c r="H307" i="22"/>
  <c r="I328" i="22"/>
  <c r="H328" i="22"/>
  <c r="H37" i="21"/>
  <c r="H40" i="21"/>
  <c r="I91" i="21"/>
  <c r="H91" i="21"/>
  <c r="H204" i="23"/>
  <c r="H272" i="23"/>
  <c r="H86" i="22"/>
  <c r="G248" i="22"/>
  <c r="H248" i="22" s="1"/>
  <c r="H250" i="22"/>
  <c r="I279" i="22"/>
  <c r="H279" i="22"/>
  <c r="H335" i="22"/>
  <c r="H14" i="21"/>
  <c r="I41" i="21"/>
  <c r="H41" i="21"/>
  <c r="I47" i="21"/>
  <c r="I239" i="21"/>
  <c r="H239" i="21"/>
  <c r="I273" i="21"/>
  <c r="H273" i="21"/>
  <c r="I279" i="21"/>
  <c r="H201" i="23"/>
  <c r="H203" i="23"/>
  <c r="H318" i="23"/>
  <c r="H320" i="23"/>
  <c r="H322" i="23"/>
  <c r="H61" i="22"/>
  <c r="H85" i="22"/>
  <c r="H214" i="22"/>
  <c r="I227" i="22"/>
  <c r="H227" i="22"/>
  <c r="I264" i="22"/>
  <c r="H264" i="22"/>
  <c r="I317" i="22"/>
  <c r="I330" i="22"/>
  <c r="H330" i="22"/>
  <c r="I154" i="21"/>
  <c r="G172" i="21"/>
  <c r="H196" i="21"/>
  <c r="H156" i="23"/>
  <c r="H183" i="23"/>
  <c r="H223" i="23"/>
  <c r="H225" i="23"/>
  <c r="H242" i="23"/>
  <c r="H244" i="23"/>
  <c r="H255" i="23"/>
  <c r="H270" i="23"/>
  <c r="H313" i="23"/>
  <c r="H315" i="23"/>
  <c r="H10" i="22"/>
  <c r="G35" i="22"/>
  <c r="H126" i="22"/>
  <c r="H149" i="22"/>
  <c r="H151" i="22"/>
  <c r="H189" i="22"/>
  <c r="I205" i="22"/>
  <c r="H205" i="22"/>
  <c r="I265" i="22"/>
  <c r="I273" i="22"/>
  <c r="H273" i="22"/>
  <c r="I297" i="22"/>
  <c r="I304" i="22"/>
  <c r="H304" i="22"/>
  <c r="H317" i="22"/>
  <c r="I43" i="21"/>
  <c r="H43" i="21"/>
  <c r="H174" i="23"/>
  <c r="H178" i="23"/>
  <c r="H180" i="23"/>
  <c r="H195" i="23"/>
  <c r="H212" i="23"/>
  <c r="G219" i="23"/>
  <c r="H231" i="23"/>
  <c r="H239" i="23"/>
  <c r="H252" i="23"/>
  <c r="H267" i="23"/>
  <c r="H280" i="23"/>
  <c r="H282" i="23"/>
  <c r="H284" i="23"/>
  <c r="H289" i="23"/>
  <c r="H291" i="23"/>
  <c r="H293" i="23"/>
  <c r="H337" i="23"/>
  <c r="H340" i="23"/>
  <c r="H16" i="22"/>
  <c r="H20" i="22"/>
  <c r="H22" i="22"/>
  <c r="H24" i="22"/>
  <c r="H28" i="22"/>
  <c r="H30" i="22"/>
  <c r="H92" i="22"/>
  <c r="H94" i="22"/>
  <c r="H96" i="22"/>
  <c r="H98" i="22"/>
  <c r="H100" i="22"/>
  <c r="H103" i="22"/>
  <c r="H105" i="22"/>
  <c r="H140" i="22"/>
  <c r="H144" i="22"/>
  <c r="H146" i="22"/>
  <c r="H188" i="22"/>
  <c r="I202" i="22"/>
  <c r="H202" i="22"/>
  <c r="I332" i="22"/>
  <c r="H332" i="22"/>
  <c r="I60" i="21"/>
  <c r="H60" i="21"/>
  <c r="I87" i="21"/>
  <c r="H87" i="21"/>
  <c r="H154" i="21"/>
  <c r="I240" i="22"/>
  <c r="I249" i="22"/>
  <c r="H249" i="22"/>
  <c r="G263" i="22"/>
  <c r="H265" i="22"/>
  <c r="E269" i="22"/>
  <c r="I275" i="22"/>
  <c r="H275" i="22"/>
  <c r="I306" i="22"/>
  <c r="H306" i="22"/>
  <c r="I45" i="21"/>
  <c r="H45" i="21"/>
  <c r="H189" i="21"/>
  <c r="I189" i="21"/>
  <c r="D220" i="21"/>
  <c r="D219" i="21" s="1"/>
  <c r="E227" i="21"/>
  <c r="I206" i="22"/>
  <c r="H228" i="22"/>
  <c r="H245" i="22"/>
  <c r="H247" i="22"/>
  <c r="I274" i="22"/>
  <c r="I276" i="22"/>
  <c r="I278" i="22"/>
  <c r="I305" i="22"/>
  <c r="H320" i="22"/>
  <c r="I325" i="22"/>
  <c r="I327" i="22"/>
  <c r="I329" i="22"/>
  <c r="I331" i="22"/>
  <c r="I333" i="22"/>
  <c r="H32" i="21"/>
  <c r="H39" i="21"/>
  <c r="I42" i="21"/>
  <c r="I44" i="21"/>
  <c r="H63" i="21"/>
  <c r="H65" i="21"/>
  <c r="H67" i="21"/>
  <c r="H85" i="21"/>
  <c r="I88" i="21"/>
  <c r="I90" i="21"/>
  <c r="I125" i="21"/>
  <c r="H125" i="21"/>
  <c r="I150" i="21"/>
  <c r="H150" i="21"/>
  <c r="H153" i="21"/>
  <c r="I165" i="21"/>
  <c r="H165" i="21"/>
  <c r="I169" i="21"/>
  <c r="H169" i="21"/>
  <c r="I193" i="21"/>
  <c r="I233" i="21"/>
  <c r="H233" i="21"/>
  <c r="I37" i="4"/>
  <c r="H233" i="22"/>
  <c r="H235" i="22"/>
  <c r="H239" i="22"/>
  <c r="H252" i="22"/>
  <c r="H267" i="22"/>
  <c r="H287" i="22"/>
  <c r="H310" i="22"/>
  <c r="H337" i="22"/>
  <c r="H340" i="22"/>
  <c r="H16" i="21"/>
  <c r="H18" i="21"/>
  <c r="H20" i="21"/>
  <c r="H30" i="21"/>
  <c r="I110" i="21"/>
  <c r="H110" i="21"/>
  <c r="I130" i="21"/>
  <c r="H130" i="21"/>
  <c r="I180" i="21"/>
  <c r="H180" i="21"/>
  <c r="I212" i="21"/>
  <c r="H212" i="21"/>
  <c r="G220" i="21"/>
  <c r="E230" i="21"/>
  <c r="C229" i="21"/>
  <c r="E229" i="21" s="1"/>
  <c r="I249" i="21"/>
  <c r="H249" i="21"/>
  <c r="I254" i="21"/>
  <c r="I317" i="21"/>
  <c r="I135" i="21"/>
  <c r="I148" i="21"/>
  <c r="H148" i="21"/>
  <c r="I171" i="21"/>
  <c r="H171" i="21"/>
  <c r="I176" i="21"/>
  <c r="H176" i="21"/>
  <c r="I221" i="21"/>
  <c r="I235" i="21"/>
  <c r="H235" i="21"/>
  <c r="I250" i="21"/>
  <c r="H319" i="22"/>
  <c r="H321" i="22"/>
  <c r="H323" i="22"/>
  <c r="H38" i="21"/>
  <c r="G111" i="21"/>
  <c r="H124" i="21"/>
  <c r="C112" i="21"/>
  <c r="E127" i="21"/>
  <c r="I152" i="21"/>
  <c r="H152" i="21"/>
  <c r="H164" i="21"/>
  <c r="I167" i="21"/>
  <c r="H167" i="21"/>
  <c r="I190" i="21"/>
  <c r="H190" i="21"/>
  <c r="H199" i="21"/>
  <c r="I208" i="21"/>
  <c r="H208" i="21"/>
  <c r="H254" i="21"/>
  <c r="I264" i="21"/>
  <c r="H264" i="21"/>
  <c r="E269" i="21"/>
  <c r="I275" i="21"/>
  <c r="H275" i="21"/>
  <c r="H241" i="22"/>
  <c r="H256" i="22"/>
  <c r="H298" i="22"/>
  <c r="H314" i="22"/>
  <c r="H316" i="22"/>
  <c r="H11" i="21"/>
  <c r="I107" i="21"/>
  <c r="H107" i="21"/>
  <c r="I139" i="21"/>
  <c r="H139" i="21"/>
  <c r="C172" i="21"/>
  <c r="E172" i="21" s="1"/>
  <c r="E182" i="21"/>
  <c r="I195" i="21"/>
  <c r="H195" i="21"/>
  <c r="I205" i="21"/>
  <c r="H205" i="21"/>
  <c r="I214" i="21"/>
  <c r="I231" i="21"/>
  <c r="H231" i="21"/>
  <c r="G248" i="21"/>
  <c r="I265" i="21"/>
  <c r="I90" i="4"/>
  <c r="H90" i="4"/>
  <c r="I113" i="4"/>
  <c r="H113" i="4"/>
  <c r="H209" i="22"/>
  <c r="H213" i="22"/>
  <c r="C219" i="22"/>
  <c r="D220" i="22"/>
  <c r="H232" i="22"/>
  <c r="H234" i="22"/>
  <c r="H236" i="22"/>
  <c r="H238" i="22"/>
  <c r="H251" i="22"/>
  <c r="H253" i="22"/>
  <c r="H283" i="22"/>
  <c r="H286" i="22"/>
  <c r="H290" i="22"/>
  <c r="H292" i="22"/>
  <c r="H336" i="22"/>
  <c r="H338" i="22"/>
  <c r="E8" i="21"/>
  <c r="H15" i="21"/>
  <c r="H17" i="21"/>
  <c r="H19" i="21"/>
  <c r="H21" i="21"/>
  <c r="H23" i="21"/>
  <c r="H25" i="21"/>
  <c r="H29" i="21"/>
  <c r="D46" i="21"/>
  <c r="I132" i="21"/>
  <c r="H132" i="21"/>
  <c r="I178" i="21"/>
  <c r="H178" i="21"/>
  <c r="I237" i="21"/>
  <c r="H237" i="21"/>
  <c r="D262" i="21"/>
  <c r="H269" i="21"/>
  <c r="I86" i="4"/>
  <c r="I124" i="21"/>
  <c r="I128" i="21"/>
  <c r="H128" i="21"/>
  <c r="I174" i="21"/>
  <c r="H174" i="21"/>
  <c r="I192" i="21"/>
  <c r="H192" i="21"/>
  <c r="I196" i="21"/>
  <c r="I210" i="21"/>
  <c r="H210" i="21"/>
  <c r="H214" i="21"/>
  <c r="G263" i="21"/>
  <c r="H265" i="21"/>
  <c r="I277" i="21"/>
  <c r="H277" i="21"/>
  <c r="G35" i="4"/>
  <c r="C35" i="4"/>
  <c r="C301" i="21"/>
  <c r="E307" i="21"/>
  <c r="I331" i="21"/>
  <c r="H331" i="21"/>
  <c r="I11" i="4"/>
  <c r="I32" i="4"/>
  <c r="H32" i="4"/>
  <c r="I127" i="4"/>
  <c r="G135" i="4"/>
  <c r="H139" i="4"/>
  <c r="C248" i="21"/>
  <c r="E248" i="21" s="1"/>
  <c r="H252" i="21"/>
  <c r="C263" i="21"/>
  <c r="H267" i="21"/>
  <c r="I303" i="21"/>
  <c r="H303" i="21"/>
  <c r="H317" i="21"/>
  <c r="G300" i="21"/>
  <c r="R13" i="5" s="1"/>
  <c r="I327" i="21"/>
  <c r="H327" i="21"/>
  <c r="E8" i="4"/>
  <c r="H37" i="4"/>
  <c r="H60" i="4"/>
  <c r="I91" i="4"/>
  <c r="H279" i="21"/>
  <c r="I333" i="21"/>
  <c r="H333" i="21"/>
  <c r="I60" i="4"/>
  <c r="I136" i="4"/>
  <c r="H136" i="4"/>
  <c r="I130" i="3"/>
  <c r="H130" i="3"/>
  <c r="H93" i="21"/>
  <c r="H95" i="21"/>
  <c r="H97" i="21"/>
  <c r="H99" i="21"/>
  <c r="H102" i="21"/>
  <c r="H116" i="21"/>
  <c r="H118" i="21"/>
  <c r="H122" i="21"/>
  <c r="H141" i="21"/>
  <c r="H143" i="21"/>
  <c r="H187" i="21"/>
  <c r="I314" i="21"/>
  <c r="I9" i="4"/>
  <c r="I42" i="4"/>
  <c r="H42" i="4"/>
  <c r="E47" i="4"/>
  <c r="D46" i="4"/>
  <c r="D35" i="4" s="1"/>
  <c r="D34" i="4" s="1"/>
  <c r="H86" i="4"/>
  <c r="E115" i="4"/>
  <c r="E325" i="4"/>
  <c r="C317" i="4"/>
  <c r="H136" i="21"/>
  <c r="H138" i="21"/>
  <c r="H155" i="21"/>
  <c r="H159" i="21"/>
  <c r="H161" i="21"/>
  <c r="H184" i="21"/>
  <c r="C220" i="21"/>
  <c r="H222" i="21"/>
  <c r="H224" i="21"/>
  <c r="H226" i="21"/>
  <c r="I305" i="21"/>
  <c r="H305" i="21"/>
  <c r="H314" i="21"/>
  <c r="D300" i="21"/>
  <c r="O13" i="5" s="1"/>
  <c r="I329" i="21"/>
  <c r="H329" i="21"/>
  <c r="H9" i="4"/>
  <c r="E14" i="4"/>
  <c r="I138" i="4"/>
  <c r="H138" i="4"/>
  <c r="I170" i="4"/>
  <c r="H170" i="4"/>
  <c r="H129" i="21"/>
  <c r="H133" i="21"/>
  <c r="H173" i="21"/>
  <c r="H177" i="21"/>
  <c r="H181" i="21"/>
  <c r="H194" i="21"/>
  <c r="H209" i="21"/>
  <c r="H211" i="21"/>
  <c r="H213" i="21"/>
  <c r="H232" i="21"/>
  <c r="H234" i="21"/>
  <c r="H236" i="21"/>
  <c r="H238" i="21"/>
  <c r="H251" i="21"/>
  <c r="H253" i="21"/>
  <c r="H266" i="21"/>
  <c r="H268" i="21"/>
  <c r="I298" i="21"/>
  <c r="I139" i="4"/>
  <c r="I206" i="4"/>
  <c r="H206" i="4"/>
  <c r="G271" i="21"/>
  <c r="H278" i="21"/>
  <c r="H298" i="21"/>
  <c r="I316" i="21"/>
  <c r="H325" i="21"/>
  <c r="I44" i="4"/>
  <c r="H44" i="4"/>
  <c r="I88" i="4"/>
  <c r="H88" i="4"/>
  <c r="E124" i="4"/>
  <c r="H124" i="4" s="1"/>
  <c r="H281" i="21"/>
  <c r="H283" i="21"/>
  <c r="H286" i="21"/>
  <c r="H288" i="21"/>
  <c r="H290" i="21"/>
  <c r="H292" i="21"/>
  <c r="H311" i="21"/>
  <c r="H99" i="4"/>
  <c r="H102" i="4"/>
  <c r="H104" i="4"/>
  <c r="H106" i="4"/>
  <c r="I107" i="4"/>
  <c r="I110" i="4"/>
  <c r="I125" i="4"/>
  <c r="C135" i="4"/>
  <c r="E135" i="4" s="1"/>
  <c r="I148" i="4"/>
  <c r="I150" i="4"/>
  <c r="I186" i="4"/>
  <c r="H189" i="4"/>
  <c r="I207" i="4"/>
  <c r="E221" i="4"/>
  <c r="C248" i="4"/>
  <c r="E248" i="4" s="1"/>
  <c r="E250" i="4"/>
  <c r="H250" i="4" s="1"/>
  <c r="I254" i="4"/>
  <c r="I278" i="4"/>
  <c r="H278" i="4"/>
  <c r="C301" i="4"/>
  <c r="E301" i="4" s="1"/>
  <c r="H301" i="4" s="1"/>
  <c r="E307" i="4"/>
  <c r="H307" i="4" s="1"/>
  <c r="I45" i="3"/>
  <c r="H45" i="3"/>
  <c r="H40" i="4"/>
  <c r="I153" i="4"/>
  <c r="I279" i="4"/>
  <c r="H318" i="21"/>
  <c r="H320" i="21"/>
  <c r="H322" i="21"/>
  <c r="H324" i="21"/>
  <c r="H39" i="4"/>
  <c r="H61" i="4"/>
  <c r="H63" i="4"/>
  <c r="H65" i="4"/>
  <c r="H67" i="4"/>
  <c r="H85" i="4"/>
  <c r="I191" i="4"/>
  <c r="H191" i="4"/>
  <c r="I196" i="4"/>
  <c r="I199" i="4"/>
  <c r="E240" i="4"/>
  <c r="H240" i="4" s="1"/>
  <c r="I153" i="3"/>
  <c r="H153" i="3"/>
  <c r="H315" i="21"/>
  <c r="H149" i="4"/>
  <c r="H151" i="4"/>
  <c r="H153" i="4"/>
  <c r="I166" i="4"/>
  <c r="H166" i="4"/>
  <c r="H199" i="4"/>
  <c r="I230" i="4"/>
  <c r="H30" i="4"/>
  <c r="I154" i="4"/>
  <c r="I163" i="4"/>
  <c r="I193" i="4"/>
  <c r="H230" i="4"/>
  <c r="G229" i="4"/>
  <c r="I274" i="4"/>
  <c r="H274" i="4"/>
  <c r="I303" i="4"/>
  <c r="H303" i="4"/>
  <c r="H45" i="4"/>
  <c r="H89" i="4"/>
  <c r="H137" i="4"/>
  <c r="H163" i="4"/>
  <c r="I168" i="4"/>
  <c r="H168" i="4"/>
  <c r="I245" i="4"/>
  <c r="H245" i="4"/>
  <c r="I186" i="3"/>
  <c r="H186" i="3"/>
  <c r="I182" i="4"/>
  <c r="H193" i="4"/>
  <c r="I214" i="4"/>
  <c r="E220" i="4"/>
  <c r="H220" i="4" s="1"/>
  <c r="C219" i="4"/>
  <c r="I227" i="4"/>
  <c r="C263" i="4"/>
  <c r="E265" i="4"/>
  <c r="I269" i="4"/>
  <c r="I276" i="4"/>
  <c r="H276" i="4"/>
  <c r="E297" i="4"/>
  <c r="I305" i="4"/>
  <c r="H305" i="4"/>
  <c r="I312" i="4"/>
  <c r="I62" i="3"/>
  <c r="H62" i="3"/>
  <c r="E182" i="3"/>
  <c r="H182" i="3" s="1"/>
  <c r="C172" i="3"/>
  <c r="E172" i="3" s="1"/>
  <c r="I165" i="4"/>
  <c r="I167" i="4"/>
  <c r="I169" i="4"/>
  <c r="I171" i="4"/>
  <c r="H187" i="4"/>
  <c r="I190" i="4"/>
  <c r="I192" i="4"/>
  <c r="H200" i="4"/>
  <c r="H202" i="4"/>
  <c r="I205" i="4"/>
  <c r="H246" i="4"/>
  <c r="I249" i="4"/>
  <c r="I264" i="4"/>
  <c r="I273" i="4"/>
  <c r="I275" i="4"/>
  <c r="I277" i="4"/>
  <c r="I302" i="4"/>
  <c r="I304" i="4"/>
  <c r="I306" i="4"/>
  <c r="H319" i="4"/>
  <c r="H321" i="4"/>
  <c r="I328" i="4"/>
  <c r="H328" i="4"/>
  <c r="I332" i="4"/>
  <c r="H332" i="4"/>
  <c r="E40" i="3"/>
  <c r="H40" i="3" s="1"/>
  <c r="C36" i="3"/>
  <c r="I87" i="3"/>
  <c r="H87" i="3"/>
  <c r="H148" i="3"/>
  <c r="H194" i="4"/>
  <c r="H209" i="4"/>
  <c r="H211" i="4"/>
  <c r="H213" i="4"/>
  <c r="H238" i="4"/>
  <c r="H251" i="4"/>
  <c r="H253" i="4"/>
  <c r="H266" i="4"/>
  <c r="H268" i="4"/>
  <c r="H288" i="4"/>
  <c r="D31" i="3"/>
  <c r="D13" i="3" s="1"/>
  <c r="C10" i="5" s="1"/>
  <c r="I68" i="3"/>
  <c r="H68" i="3"/>
  <c r="G262" i="4"/>
  <c r="H325" i="4"/>
  <c r="I41" i="3"/>
  <c r="H41" i="3"/>
  <c r="I89" i="3"/>
  <c r="H89" i="3"/>
  <c r="I114" i="3"/>
  <c r="H114" i="3"/>
  <c r="I137" i="3"/>
  <c r="H137" i="3"/>
  <c r="H188" i="4"/>
  <c r="H201" i="4"/>
  <c r="H203" i="4"/>
  <c r="H228" i="4"/>
  <c r="H318" i="4"/>
  <c r="H320" i="4"/>
  <c r="H322" i="4"/>
  <c r="I326" i="4"/>
  <c r="H326" i="4"/>
  <c r="I330" i="4"/>
  <c r="H330" i="4"/>
  <c r="I334" i="4"/>
  <c r="H334" i="4"/>
  <c r="I14" i="3"/>
  <c r="I64" i="3"/>
  <c r="H64" i="3"/>
  <c r="I132" i="3"/>
  <c r="H132" i="3"/>
  <c r="I212" i="3"/>
  <c r="H212" i="3"/>
  <c r="I252" i="3"/>
  <c r="H252" i="3"/>
  <c r="E317" i="3"/>
  <c r="H317" i="3" s="1"/>
  <c r="H183" i="4"/>
  <c r="H185" i="4"/>
  <c r="H198" i="4"/>
  <c r="H216" i="4"/>
  <c r="H223" i="4"/>
  <c r="H225" i="4"/>
  <c r="H242" i="4"/>
  <c r="H244" i="4"/>
  <c r="H255" i="4"/>
  <c r="H261" i="4"/>
  <c r="H270" i="4"/>
  <c r="I38" i="3"/>
  <c r="H38" i="3"/>
  <c r="I86" i="3"/>
  <c r="I115" i="3"/>
  <c r="H174" i="4"/>
  <c r="H176" i="4"/>
  <c r="H178" i="4"/>
  <c r="H180" i="4"/>
  <c r="H195" i="4"/>
  <c r="H212" i="4"/>
  <c r="G219" i="4"/>
  <c r="H252" i="4"/>
  <c r="H267" i="4"/>
  <c r="H284" i="4"/>
  <c r="H287" i="4"/>
  <c r="H289" i="4"/>
  <c r="H291" i="4"/>
  <c r="H293" i="4"/>
  <c r="I323" i="4"/>
  <c r="H323" i="4"/>
  <c r="E335" i="4"/>
  <c r="I43" i="3"/>
  <c r="H43" i="3"/>
  <c r="I91" i="3"/>
  <c r="H91" i="3"/>
  <c r="I128" i="3"/>
  <c r="H128" i="3"/>
  <c r="C135" i="3"/>
  <c r="E139" i="3"/>
  <c r="I239" i="3"/>
  <c r="H239" i="3"/>
  <c r="I287" i="3"/>
  <c r="H287" i="3"/>
  <c r="D229" i="4"/>
  <c r="E229" i="4" s="1"/>
  <c r="H324" i="4"/>
  <c r="I33" i="3"/>
  <c r="H33" i="3"/>
  <c r="I66" i="3"/>
  <c r="H66" i="3"/>
  <c r="I134" i="3"/>
  <c r="H134" i="3"/>
  <c r="I148" i="3"/>
  <c r="I189" i="3"/>
  <c r="I293" i="3"/>
  <c r="H293" i="3"/>
  <c r="I178" i="3"/>
  <c r="H178" i="3"/>
  <c r="I195" i="3"/>
  <c r="H195" i="3"/>
  <c r="I221" i="3"/>
  <c r="I235" i="3"/>
  <c r="H235" i="3"/>
  <c r="I267" i="3"/>
  <c r="H267" i="3"/>
  <c r="I282" i="3"/>
  <c r="H282" i="3"/>
  <c r="I310" i="3"/>
  <c r="H310" i="3"/>
  <c r="D300" i="3"/>
  <c r="O10" i="5" s="1"/>
  <c r="I337" i="3"/>
  <c r="H337" i="3"/>
  <c r="I199" i="3"/>
  <c r="I208" i="3"/>
  <c r="H208" i="3"/>
  <c r="H221" i="3"/>
  <c r="G220" i="3"/>
  <c r="I289" i="3"/>
  <c r="H289" i="3"/>
  <c r="G300" i="3"/>
  <c r="R10" i="5" s="1"/>
  <c r="I174" i="3"/>
  <c r="H174" i="3"/>
  <c r="I193" i="3"/>
  <c r="H193" i="3"/>
  <c r="I214" i="3"/>
  <c r="I231" i="3"/>
  <c r="H231" i="3"/>
  <c r="I254" i="3"/>
  <c r="I297" i="3"/>
  <c r="I307" i="3"/>
  <c r="H307" i="3"/>
  <c r="I325" i="3"/>
  <c r="I335" i="3"/>
  <c r="I180" i="3"/>
  <c r="H180" i="3"/>
  <c r="I237" i="3"/>
  <c r="H237" i="3"/>
  <c r="I245" i="3"/>
  <c r="E263" i="3"/>
  <c r="H263" i="3" s="1"/>
  <c r="D262" i="3"/>
  <c r="D218" i="3" s="1"/>
  <c r="I10" i="5" s="1"/>
  <c r="C262" i="3"/>
  <c r="E269" i="3"/>
  <c r="H269" i="3" s="1"/>
  <c r="I284" i="3"/>
  <c r="H284" i="3"/>
  <c r="I340" i="3"/>
  <c r="H340" i="3"/>
  <c r="H327" i="4"/>
  <c r="H329" i="4"/>
  <c r="H331" i="4"/>
  <c r="H333" i="4"/>
  <c r="H42" i="3"/>
  <c r="H44" i="3"/>
  <c r="H88" i="3"/>
  <c r="H90" i="3"/>
  <c r="H113" i="3"/>
  <c r="H136" i="3"/>
  <c r="H138" i="3"/>
  <c r="H199" i="3"/>
  <c r="I210" i="3"/>
  <c r="H210" i="3"/>
  <c r="H214" i="3"/>
  <c r="E220" i="3"/>
  <c r="E227" i="3"/>
  <c r="I229" i="3"/>
  <c r="H248" i="3"/>
  <c r="H250" i="3"/>
  <c r="H254" i="3"/>
  <c r="H272" i="3"/>
  <c r="I291" i="3"/>
  <c r="H291" i="3"/>
  <c r="I154" i="3"/>
  <c r="I176" i="3"/>
  <c r="H176" i="3"/>
  <c r="H204" i="3"/>
  <c r="I233" i="3"/>
  <c r="H233" i="3"/>
  <c r="I248" i="3"/>
  <c r="I272" i="3"/>
  <c r="I280" i="3"/>
  <c r="H280" i="3"/>
  <c r="H155" i="3"/>
  <c r="H157" i="3"/>
  <c r="H159" i="3"/>
  <c r="H184" i="3"/>
  <c r="I187" i="3"/>
  <c r="H197" i="3"/>
  <c r="I200" i="3"/>
  <c r="I202" i="3"/>
  <c r="H217" i="3"/>
  <c r="H222" i="3"/>
  <c r="H224" i="3"/>
  <c r="H226" i="3"/>
  <c r="H241" i="3"/>
  <c r="H243" i="3"/>
  <c r="H256" i="3"/>
  <c r="H298" i="3"/>
  <c r="H314" i="3"/>
  <c r="H316" i="3"/>
  <c r="H189" i="3"/>
  <c r="I207" i="3"/>
  <c r="I230" i="3"/>
  <c r="G262" i="3"/>
  <c r="E265" i="3"/>
  <c r="G271" i="3"/>
  <c r="H325" i="3"/>
  <c r="H156" i="3"/>
  <c r="H158" i="3"/>
  <c r="H160" i="3"/>
  <c r="H162" i="3"/>
  <c r="H183" i="3"/>
  <c r="H185" i="3"/>
  <c r="H198" i="3"/>
  <c r="H216" i="3"/>
  <c r="H223" i="3"/>
  <c r="H225" i="3"/>
  <c r="H242" i="3"/>
  <c r="H244" i="3"/>
  <c r="H255" i="3"/>
  <c r="H261" i="3"/>
  <c r="H270" i="3"/>
  <c r="H299" i="3"/>
  <c r="H165" i="3"/>
  <c r="H167" i="3"/>
  <c r="H169" i="3"/>
  <c r="H171" i="3"/>
  <c r="D271" i="3"/>
  <c r="E271" i="3" s="1"/>
  <c r="G35" i="1"/>
  <c r="G34" i="1" s="1"/>
  <c r="G112" i="1"/>
  <c r="G111" i="1" s="1"/>
  <c r="D300" i="1"/>
  <c r="O9" i="5" s="1"/>
  <c r="G220" i="1"/>
  <c r="G219" i="1" s="1"/>
  <c r="G218" i="1" s="1"/>
  <c r="L9" i="5" s="1"/>
  <c r="D111" i="1"/>
  <c r="G300" i="1"/>
  <c r="R9" i="5" s="1"/>
  <c r="G172" i="1"/>
  <c r="D35" i="1"/>
  <c r="D34" i="1" s="1"/>
  <c r="D218" i="1"/>
  <c r="I9" i="5" s="1"/>
  <c r="H120" i="1"/>
  <c r="H186" i="1"/>
  <c r="H170" i="1"/>
  <c r="I291" i="1"/>
  <c r="H24" i="1"/>
  <c r="H336" i="1"/>
  <c r="H334" i="1"/>
  <c r="H332" i="1"/>
  <c r="H323" i="1"/>
  <c r="H320" i="1"/>
  <c r="H268" i="1"/>
  <c r="E265" i="1"/>
  <c r="I265" i="1" s="1"/>
  <c r="I226" i="1"/>
  <c r="H217" i="1"/>
  <c r="H184" i="1"/>
  <c r="H175" i="1"/>
  <c r="H162" i="1"/>
  <c r="H151" i="1"/>
  <c r="H141" i="1"/>
  <c r="H146" i="1"/>
  <c r="H131" i="1"/>
  <c r="H94" i="1"/>
  <c r="H68" i="1"/>
  <c r="H61" i="1"/>
  <c r="H51" i="1"/>
  <c r="H39" i="1"/>
  <c r="H27" i="1"/>
  <c r="H11" i="1"/>
  <c r="H102" i="1"/>
  <c r="H119" i="1"/>
  <c r="H144" i="1"/>
  <c r="H201" i="1"/>
  <c r="H225" i="1"/>
  <c r="H243" i="1"/>
  <c r="H293" i="1"/>
  <c r="H10" i="1"/>
  <c r="H18" i="1"/>
  <c r="H53" i="1"/>
  <c r="H152" i="1"/>
  <c r="H169" i="1"/>
  <c r="H177" i="1"/>
  <c r="H188" i="1"/>
  <c r="H275" i="1"/>
  <c r="H284" i="1"/>
  <c r="H338" i="1"/>
  <c r="H108" i="1"/>
  <c r="H174" i="1"/>
  <c r="H191" i="1"/>
  <c r="H242" i="1"/>
  <c r="H277" i="1"/>
  <c r="H281" i="1"/>
  <c r="H340" i="1"/>
  <c r="H48" i="1"/>
  <c r="H67" i="1"/>
  <c r="H100" i="1"/>
  <c r="H116" i="1"/>
  <c r="H157" i="1"/>
  <c r="H315" i="1"/>
  <c r="H328" i="1"/>
  <c r="H118" i="1"/>
  <c r="H132" i="1"/>
  <c r="H143" i="1"/>
  <c r="H224" i="1"/>
  <c r="H235" i="1"/>
  <c r="E269" i="1"/>
  <c r="H274" i="1"/>
  <c r="H337" i="1"/>
  <c r="H62" i="1"/>
  <c r="H103" i="1"/>
  <c r="H134" i="1"/>
  <c r="I140" i="1"/>
  <c r="H202" i="1"/>
  <c r="H210" i="1"/>
  <c r="H237" i="1"/>
  <c r="H266" i="1"/>
  <c r="H330" i="1"/>
  <c r="H19" i="1"/>
  <c r="H54" i="1"/>
  <c r="H99" i="1"/>
  <c r="H192" i="1"/>
  <c r="E199" i="1"/>
  <c r="H199" i="1" s="1"/>
  <c r="E204" i="1"/>
  <c r="H204" i="1" s="1"/>
  <c r="H280" i="1"/>
  <c r="H286" i="1"/>
  <c r="E307" i="1"/>
  <c r="H307" i="1" s="1"/>
  <c r="H314" i="1"/>
  <c r="I104" i="1"/>
  <c r="H104" i="1"/>
  <c r="I10" i="1"/>
  <c r="I16" i="1"/>
  <c r="H16" i="1"/>
  <c r="I18" i="1"/>
  <c r="I137" i="1"/>
  <c r="H137" i="1"/>
  <c r="I29" i="1"/>
  <c r="H29" i="1"/>
  <c r="I95" i="1"/>
  <c r="I26" i="1"/>
  <c r="I42" i="1"/>
  <c r="I105" i="1"/>
  <c r="I121" i="1"/>
  <c r="H121" i="1"/>
  <c r="H25" i="1"/>
  <c r="I21" i="1"/>
  <c r="H21" i="1"/>
  <c r="I33" i="1"/>
  <c r="H17" i="1"/>
  <c r="H26" i="1"/>
  <c r="I28" i="1"/>
  <c r="H28" i="1"/>
  <c r="I25" i="1"/>
  <c r="I17" i="1"/>
  <c r="I23" i="1"/>
  <c r="I30" i="1"/>
  <c r="H23" i="1"/>
  <c r="H30" i="1"/>
  <c r="C135" i="1"/>
  <c r="I142" i="1"/>
  <c r="I181" i="1"/>
  <c r="I43" i="1"/>
  <c r="E115" i="1"/>
  <c r="C14" i="1"/>
  <c r="H96" i="1"/>
  <c r="H52" i="1"/>
  <c r="C86" i="1"/>
  <c r="H89" i="1"/>
  <c r="I92" i="1"/>
  <c r="I130" i="1"/>
  <c r="I156" i="1"/>
  <c r="H156" i="1"/>
  <c r="I173" i="1"/>
  <c r="E190" i="1"/>
  <c r="C189" i="1"/>
  <c r="I331" i="1"/>
  <c r="I113" i="1"/>
  <c r="E49" i="1"/>
  <c r="H49" i="1" s="1"/>
  <c r="I123" i="1"/>
  <c r="H43" i="1"/>
  <c r="C8" i="1"/>
  <c r="E22" i="1"/>
  <c r="I48" i="1"/>
  <c r="I51" i="1"/>
  <c r="I61" i="1"/>
  <c r="I62" i="1"/>
  <c r="I65" i="1"/>
  <c r="H65" i="1"/>
  <c r="H98" i="1"/>
  <c r="I102" i="1"/>
  <c r="I103" i="1"/>
  <c r="I106" i="1"/>
  <c r="I110" i="1"/>
  <c r="E114" i="1"/>
  <c r="H123" i="1"/>
  <c r="H125" i="1"/>
  <c r="E127" i="1"/>
  <c r="H127" i="1" s="1"/>
  <c r="H128" i="1"/>
  <c r="E138" i="1"/>
  <c r="H138" i="1" s="1"/>
  <c r="E182" i="1"/>
  <c r="H182" i="1" s="1"/>
  <c r="I241" i="1"/>
  <c r="I89" i="1"/>
  <c r="I96" i="1"/>
  <c r="H105" i="1"/>
  <c r="H126" i="1"/>
  <c r="I11" i="1"/>
  <c r="E15" i="1"/>
  <c r="H15" i="1" s="1"/>
  <c r="I19" i="1"/>
  <c r="I27" i="1"/>
  <c r="E88" i="1"/>
  <c r="I94" i="1"/>
  <c r="H95" i="1"/>
  <c r="E97" i="1"/>
  <c r="I98" i="1"/>
  <c r="H117" i="1"/>
  <c r="I119" i="1"/>
  <c r="E122" i="1"/>
  <c r="H122" i="1" s="1"/>
  <c r="I125" i="1"/>
  <c r="H130" i="1"/>
  <c r="H136" i="1"/>
  <c r="I204" i="1"/>
  <c r="E20" i="1"/>
  <c r="H20" i="1" s="1"/>
  <c r="H33" i="1"/>
  <c r="H42" i="1"/>
  <c r="H44" i="1"/>
  <c r="E47" i="1"/>
  <c r="C46" i="1"/>
  <c r="C60" i="1"/>
  <c r="H88" i="1"/>
  <c r="I93" i="1"/>
  <c r="H106" i="1"/>
  <c r="H114" i="1"/>
  <c r="I117" i="1"/>
  <c r="H133" i="1"/>
  <c r="I134" i="1"/>
  <c r="H113" i="1"/>
  <c r="I9" i="1"/>
  <c r="I37" i="1"/>
  <c r="E41" i="1"/>
  <c r="H41" i="1" s="1"/>
  <c r="E87" i="1"/>
  <c r="C91" i="1"/>
  <c r="I126" i="1"/>
  <c r="I133" i="1"/>
  <c r="I161" i="1"/>
  <c r="H161" i="1"/>
  <c r="H9" i="1"/>
  <c r="E63" i="1"/>
  <c r="H63" i="1" s="1"/>
  <c r="H92" i="1"/>
  <c r="C40" i="1"/>
  <c r="H66" i="1"/>
  <c r="H38" i="1"/>
  <c r="I45" i="1"/>
  <c r="E50" i="1"/>
  <c r="E64" i="1"/>
  <c r="H64" i="1" s="1"/>
  <c r="H90" i="1"/>
  <c r="H107" i="1"/>
  <c r="I118" i="1"/>
  <c r="E129" i="1"/>
  <c r="I131" i="1"/>
  <c r="E149" i="1"/>
  <c r="H176" i="1"/>
  <c r="C124" i="1"/>
  <c r="I143" i="1"/>
  <c r="I146" i="1"/>
  <c r="I151" i="1"/>
  <c r="C154" i="1"/>
  <c r="C153" i="1"/>
  <c r="E158" i="1"/>
  <c r="H158" i="1" s="1"/>
  <c r="H180" i="1"/>
  <c r="I210" i="1"/>
  <c r="E279" i="1"/>
  <c r="E298" i="1"/>
  <c r="C297" i="1"/>
  <c r="H168" i="1"/>
  <c r="I175" i="1"/>
  <c r="I176" i="1"/>
  <c r="H185" i="1"/>
  <c r="H190" i="1"/>
  <c r="I200" i="1"/>
  <c r="I202" i="1"/>
  <c r="E205" i="1"/>
  <c r="E207" i="1"/>
  <c r="H207" i="1" s="1"/>
  <c r="E256" i="1"/>
  <c r="H256" i="1" s="1"/>
  <c r="I165" i="1"/>
  <c r="I167" i="1"/>
  <c r="I170" i="1"/>
  <c r="H173" i="1"/>
  <c r="I178" i="1"/>
  <c r="I185" i="1"/>
  <c r="I197" i="1"/>
  <c r="H197" i="1"/>
  <c r="I213" i="1"/>
  <c r="H213" i="1"/>
  <c r="E289" i="1"/>
  <c r="H289" i="1" s="1"/>
  <c r="I292" i="1"/>
  <c r="E305" i="1"/>
  <c r="E325" i="1"/>
  <c r="C317" i="1"/>
  <c r="H327" i="1"/>
  <c r="I327" i="1"/>
  <c r="C148" i="1"/>
  <c r="E150" i="1"/>
  <c r="H150" i="1" s="1"/>
  <c r="H165" i="1"/>
  <c r="I194" i="1"/>
  <c r="I287" i="1"/>
  <c r="H287" i="1"/>
  <c r="I313" i="1"/>
  <c r="H160" i="1"/>
  <c r="H167" i="1"/>
  <c r="I174" i="1"/>
  <c r="H183" i="1"/>
  <c r="I183" i="1"/>
  <c r="I184" i="1"/>
  <c r="I186" i="1"/>
  <c r="I191" i="1"/>
  <c r="I192" i="1"/>
  <c r="E206" i="1"/>
  <c r="H206" i="1" s="1"/>
  <c r="I212" i="1"/>
  <c r="H212" i="1"/>
  <c r="E222" i="1"/>
  <c r="H222" i="1" s="1"/>
  <c r="I238" i="1"/>
  <c r="H273" i="1"/>
  <c r="I273" i="1"/>
  <c r="H292" i="1"/>
  <c r="H142" i="1"/>
  <c r="H145" i="1"/>
  <c r="I157" i="1"/>
  <c r="H159" i="1"/>
  <c r="I159" i="1"/>
  <c r="I160" i="1"/>
  <c r="I162" i="1"/>
  <c r="C164" i="1"/>
  <c r="C163" i="1"/>
  <c r="E166" i="1"/>
  <c r="H181" i="1"/>
  <c r="H193" i="1"/>
  <c r="C196" i="1"/>
  <c r="E198" i="1"/>
  <c r="H198" i="1" s="1"/>
  <c r="H209" i="1"/>
  <c r="E232" i="1"/>
  <c r="H232" i="1" s="1"/>
  <c r="I251" i="1"/>
  <c r="H251" i="1"/>
  <c r="I278" i="1"/>
  <c r="I311" i="1"/>
  <c r="I319" i="1"/>
  <c r="E147" i="1"/>
  <c r="E155" i="1"/>
  <c r="H155" i="1" s="1"/>
  <c r="E171" i="1"/>
  <c r="H171" i="1" s="1"/>
  <c r="E179" i="1"/>
  <c r="E187" i="1"/>
  <c r="E195" i="1"/>
  <c r="H195" i="1" s="1"/>
  <c r="H200" i="1"/>
  <c r="E203" i="1"/>
  <c r="H203" i="1" s="1"/>
  <c r="H208" i="1"/>
  <c r="E211" i="1"/>
  <c r="E239" i="1"/>
  <c r="C263" i="1"/>
  <c r="H267" i="1"/>
  <c r="C271" i="1"/>
  <c r="I332" i="1"/>
  <c r="I334" i="1"/>
  <c r="I337" i="1"/>
  <c r="E216" i="1"/>
  <c r="H216" i="1" s="1"/>
  <c r="C214" i="1"/>
  <c r="I224" i="1"/>
  <c r="I235" i="1"/>
  <c r="H240" i="1"/>
  <c r="H261" i="1"/>
  <c r="I268" i="1"/>
  <c r="H282" i="1"/>
  <c r="H303" i="1"/>
  <c r="H311" i="1"/>
  <c r="H319" i="1"/>
  <c r="E333" i="1"/>
  <c r="H333" i="1" s="1"/>
  <c r="H335" i="1"/>
  <c r="I246" i="1"/>
  <c r="E255" i="1"/>
  <c r="C254" i="1"/>
  <c r="I264" i="1"/>
  <c r="I272" i="1"/>
  <c r="I275" i="1"/>
  <c r="I288" i="1"/>
  <c r="I310" i="1"/>
  <c r="I318" i="1"/>
  <c r="H331" i="1"/>
  <c r="C227" i="1"/>
  <c r="E231" i="1"/>
  <c r="C230" i="1"/>
  <c r="C229" i="1" s="1"/>
  <c r="E229" i="1" s="1"/>
  <c r="I240" i="1"/>
  <c r="H246" i="1"/>
  <c r="E270" i="1"/>
  <c r="H270" i="1" s="1"/>
  <c r="H313" i="1"/>
  <c r="E316" i="1"/>
  <c r="H316" i="1" s="1"/>
  <c r="I321" i="1"/>
  <c r="I326" i="1"/>
  <c r="I329" i="1"/>
  <c r="C221" i="1"/>
  <c r="E223" i="1"/>
  <c r="H223" i="1" s="1"/>
  <c r="H238" i="1"/>
  <c r="I243" i="1"/>
  <c r="H264" i="1"/>
  <c r="I267" i="1"/>
  <c r="H272" i="1"/>
  <c r="I280" i="1"/>
  <c r="I281" i="1"/>
  <c r="I283" i="1"/>
  <c r="H288" i="1"/>
  <c r="H290" i="1"/>
  <c r="H310" i="1"/>
  <c r="E312" i="1"/>
  <c r="H312" i="1" s="1"/>
  <c r="H318" i="1"/>
  <c r="I324" i="1"/>
  <c r="I335" i="1"/>
  <c r="I338" i="1"/>
  <c r="H233" i="1"/>
  <c r="C245" i="1"/>
  <c r="E247" i="1"/>
  <c r="H247" i="1" s="1"/>
  <c r="H253" i="1"/>
  <c r="H278" i="1"/>
  <c r="H299" i="1"/>
  <c r="E304" i="1"/>
  <c r="H304" i="1" s="1"/>
  <c r="I306" i="1"/>
  <c r="H324" i="1"/>
  <c r="H326" i="1"/>
  <c r="E228" i="1"/>
  <c r="H228" i="1" s="1"/>
  <c r="E236" i="1"/>
  <c r="H241" i="1"/>
  <c r="E244" i="1"/>
  <c r="H249" i="1"/>
  <c r="E252" i="1"/>
  <c r="H252" i="1" s="1"/>
  <c r="E276" i="1"/>
  <c r="H276" i="1" s="1"/>
  <c r="E302" i="1"/>
  <c r="H302" i="1" s="1"/>
  <c r="E322" i="1"/>
  <c r="H322" i="1" s="1"/>
  <c r="C250" i="1"/>
  <c r="C301" i="1"/>
  <c r="I186" i="14" l="1"/>
  <c r="I199" i="14"/>
  <c r="I163" i="14"/>
  <c r="H204" i="14"/>
  <c r="E172" i="14"/>
  <c r="P21" i="5"/>
  <c r="H248" i="19"/>
  <c r="I271" i="19"/>
  <c r="I245" i="19"/>
  <c r="I86" i="19"/>
  <c r="H262" i="19"/>
  <c r="D31" i="12"/>
  <c r="D13" i="12" s="1"/>
  <c r="H60" i="22"/>
  <c r="U10" i="5"/>
  <c r="H341" i="26"/>
  <c r="F58" i="26"/>
  <c r="F101" i="26"/>
  <c r="F55" i="26"/>
  <c r="F59" i="26"/>
  <c r="F56" i="26"/>
  <c r="F57" i="26"/>
  <c r="F135" i="26"/>
  <c r="F72" i="26"/>
  <c r="F69" i="26"/>
  <c r="F83" i="26"/>
  <c r="F80" i="26"/>
  <c r="F71" i="26"/>
  <c r="F75" i="26"/>
  <c r="F73" i="26"/>
  <c r="F84" i="26"/>
  <c r="F77" i="26"/>
  <c r="F79" i="26"/>
  <c r="F76" i="26"/>
  <c r="F70" i="26"/>
  <c r="F81" i="26"/>
  <c r="F78" i="26"/>
  <c r="F74" i="26"/>
  <c r="F82" i="26"/>
  <c r="U30" i="5"/>
  <c r="I229" i="24"/>
  <c r="H229" i="24"/>
  <c r="I46" i="8"/>
  <c r="H46" i="8"/>
  <c r="H325" i="23"/>
  <c r="I250" i="15"/>
  <c r="H107" i="3"/>
  <c r="I240" i="21"/>
  <c r="I272" i="22"/>
  <c r="I263" i="6"/>
  <c r="E172" i="7"/>
  <c r="H269" i="9"/>
  <c r="C23" i="5"/>
  <c r="I269" i="13"/>
  <c r="I153" i="13"/>
  <c r="H221" i="17"/>
  <c r="H254" i="9"/>
  <c r="I317" i="23"/>
  <c r="H172" i="24"/>
  <c r="O19" i="5"/>
  <c r="H153" i="7"/>
  <c r="I230" i="12"/>
  <c r="H40" i="16"/>
  <c r="E34" i="2"/>
  <c r="H164" i="4"/>
  <c r="P16" i="5"/>
  <c r="C262" i="6"/>
  <c r="E262" i="6" s="1"/>
  <c r="C300" i="7"/>
  <c r="N19" i="5" s="1"/>
  <c r="P19" i="5" s="1"/>
  <c r="S19" i="5" s="1"/>
  <c r="I248" i="14"/>
  <c r="E36" i="15"/>
  <c r="I36" i="15" s="1"/>
  <c r="I312" i="3"/>
  <c r="I36" i="4"/>
  <c r="H307" i="25"/>
  <c r="I91" i="7"/>
  <c r="H135" i="8"/>
  <c r="H107" i="9"/>
  <c r="I279" i="11"/>
  <c r="I227" i="11"/>
  <c r="I248" i="13"/>
  <c r="I250" i="14"/>
  <c r="I317" i="18"/>
  <c r="D218" i="9"/>
  <c r="I21" i="5" s="1"/>
  <c r="S21" i="5"/>
  <c r="H265" i="11"/>
  <c r="E36" i="13"/>
  <c r="C35" i="22"/>
  <c r="I269" i="23"/>
  <c r="H193" i="12"/>
  <c r="H47" i="17"/>
  <c r="I14" i="19"/>
  <c r="I148" i="17"/>
  <c r="E300" i="2"/>
  <c r="N11" i="5"/>
  <c r="P11" i="5" s="1"/>
  <c r="I248" i="19"/>
  <c r="H115" i="2"/>
  <c r="H250" i="11"/>
  <c r="H139" i="8"/>
  <c r="I279" i="3"/>
  <c r="H163" i="23"/>
  <c r="S16" i="5"/>
  <c r="H182" i="25"/>
  <c r="H182" i="9"/>
  <c r="I40" i="10"/>
  <c r="D218" i="12"/>
  <c r="I23" i="5" s="1"/>
  <c r="H135" i="13"/>
  <c r="H229" i="16"/>
  <c r="H230" i="10"/>
  <c r="D31" i="15"/>
  <c r="D13" i="15" s="1"/>
  <c r="C27" i="5" s="1"/>
  <c r="U27" i="5" s="1"/>
  <c r="H40" i="22"/>
  <c r="E172" i="22"/>
  <c r="H172" i="22" s="1"/>
  <c r="H229" i="11"/>
  <c r="I182" i="19"/>
  <c r="H300" i="2"/>
  <c r="R11" i="5"/>
  <c r="E35" i="2"/>
  <c r="P17" i="5"/>
  <c r="D218" i="6"/>
  <c r="I18" i="5" s="1"/>
  <c r="U18" i="5" s="1"/>
  <c r="H40" i="20"/>
  <c r="I245" i="18"/>
  <c r="I229" i="18"/>
  <c r="H271" i="18"/>
  <c r="H263" i="17"/>
  <c r="E301" i="16"/>
  <c r="P28" i="5"/>
  <c r="H248" i="16"/>
  <c r="E219" i="15"/>
  <c r="E220" i="15"/>
  <c r="H271" i="14"/>
  <c r="H248" i="14"/>
  <c r="I271" i="13"/>
  <c r="E263" i="9"/>
  <c r="H263" i="9" s="1"/>
  <c r="I227" i="8"/>
  <c r="E220" i="6"/>
  <c r="H220" i="6" s="1"/>
  <c r="H271" i="6"/>
  <c r="H279" i="25"/>
  <c r="I248" i="24"/>
  <c r="I271" i="23"/>
  <c r="H271" i="23"/>
  <c r="D218" i="4"/>
  <c r="I12" i="5" s="1"/>
  <c r="E220" i="2"/>
  <c r="C219" i="2"/>
  <c r="H254" i="2"/>
  <c r="H262" i="7"/>
  <c r="I263" i="22"/>
  <c r="C218" i="15"/>
  <c r="F234" i="26"/>
  <c r="F339" i="26"/>
  <c r="F262" i="26"/>
  <c r="F46" i="26"/>
  <c r="F148" i="26"/>
  <c r="F249" i="26"/>
  <c r="F129" i="26"/>
  <c r="F207" i="26"/>
  <c r="F15" i="26"/>
  <c r="F299" i="26"/>
  <c r="F68" i="26"/>
  <c r="F18" i="26"/>
  <c r="F146" i="26"/>
  <c r="F340" i="26"/>
  <c r="F116" i="26"/>
  <c r="F119" i="26"/>
  <c r="F19" i="26"/>
  <c r="F214" i="26"/>
  <c r="F92" i="26"/>
  <c r="F53" i="26"/>
  <c r="F268" i="26"/>
  <c r="F321" i="26"/>
  <c r="F251" i="26"/>
  <c r="F286" i="26"/>
  <c r="F245" i="26"/>
  <c r="F105" i="26"/>
  <c r="F134" i="26"/>
  <c r="F264" i="26"/>
  <c r="F103" i="26"/>
  <c r="F117" i="26"/>
  <c r="F306" i="26"/>
  <c r="F334" i="26"/>
  <c r="F38" i="26"/>
  <c r="F109" i="26"/>
  <c r="F206" i="26"/>
  <c r="F255" i="26"/>
  <c r="F210" i="26"/>
  <c r="F267" i="26"/>
  <c r="F181" i="26"/>
  <c r="F238" i="26"/>
  <c r="F12" i="26"/>
  <c r="F218" i="26"/>
  <c r="F229" i="26"/>
  <c r="F217" i="26"/>
  <c r="F311" i="26"/>
  <c r="F203" i="26"/>
  <c r="F108" i="26"/>
  <c r="F124" i="26"/>
  <c r="F322" i="26"/>
  <c r="F248" i="26"/>
  <c r="F293" i="26"/>
  <c r="F160" i="26"/>
  <c r="F66" i="26"/>
  <c r="F94" i="26"/>
  <c r="F86" i="26"/>
  <c r="F318" i="26"/>
  <c r="F152" i="26"/>
  <c r="F30" i="26"/>
  <c r="F29" i="26"/>
  <c r="F308" i="26"/>
  <c r="F28" i="26"/>
  <c r="F122" i="26"/>
  <c r="F183" i="26"/>
  <c r="F319" i="26"/>
  <c r="F26" i="26"/>
  <c r="F27" i="26"/>
  <c r="F192" i="26"/>
  <c r="F24" i="26"/>
  <c r="F106" i="26"/>
  <c r="F7" i="26"/>
  <c r="F90" i="26"/>
  <c r="F276" i="26"/>
  <c r="F126" i="26"/>
  <c r="F274" i="26"/>
  <c r="F261" i="26"/>
  <c r="F212" i="26"/>
  <c r="F243" i="26"/>
  <c r="F194" i="26"/>
  <c r="F35" i="26"/>
  <c r="F14" i="26"/>
  <c r="F247" i="26"/>
  <c r="F280" i="26"/>
  <c r="F147" i="26"/>
  <c r="F51" i="26"/>
  <c r="F282" i="26"/>
  <c r="F303" i="26"/>
  <c r="F254" i="26"/>
  <c r="F49" i="26"/>
  <c r="F104" i="26"/>
  <c r="F228" i="26"/>
  <c r="F16" i="26"/>
  <c r="F142" i="26"/>
  <c r="F246" i="26"/>
  <c r="F272" i="26"/>
  <c r="F128" i="26"/>
  <c r="F331" i="26"/>
  <c r="F335" i="26"/>
  <c r="F85" i="26"/>
  <c r="F102" i="26"/>
  <c r="F291" i="26"/>
  <c r="F193" i="26"/>
  <c r="F61" i="26"/>
  <c r="F43" i="26"/>
  <c r="F284" i="26"/>
  <c r="F220" i="26"/>
  <c r="F65" i="26"/>
  <c r="F176" i="26"/>
  <c r="F278" i="26"/>
  <c r="F9" i="26"/>
  <c r="F151" i="26"/>
  <c r="F191" i="26"/>
  <c r="F270" i="26"/>
  <c r="F231" i="26"/>
  <c r="F313" i="26"/>
  <c r="F209" i="26"/>
  <c r="F341" i="26"/>
  <c r="F317" i="26"/>
  <c r="F265" i="26"/>
  <c r="F100" i="26"/>
  <c r="F158" i="26"/>
  <c r="F120" i="26"/>
  <c r="F241" i="26"/>
  <c r="F131" i="26"/>
  <c r="F277" i="26"/>
  <c r="F169" i="26"/>
  <c r="F21" i="26"/>
  <c r="F292" i="26"/>
  <c r="F222" i="26"/>
  <c r="F189" i="26"/>
  <c r="F99" i="26"/>
  <c r="F333" i="26"/>
  <c r="F64" i="26"/>
  <c r="F253" i="26"/>
  <c r="F205" i="26"/>
  <c r="F266" i="26"/>
  <c r="F121" i="26"/>
  <c r="F256" i="26"/>
  <c r="F171" i="26"/>
  <c r="F297" i="26"/>
  <c r="F226" i="26"/>
  <c r="F271" i="26"/>
  <c r="F162" i="26"/>
  <c r="F337" i="26"/>
  <c r="F60" i="26"/>
  <c r="F180" i="26"/>
  <c r="F304" i="26"/>
  <c r="F11" i="26"/>
  <c r="F170" i="26"/>
  <c r="F328" i="26"/>
  <c r="F298" i="26"/>
  <c r="F233" i="26"/>
  <c r="F315" i="26"/>
  <c r="F211" i="26"/>
  <c r="F36" i="26"/>
  <c r="F305" i="26"/>
  <c r="F97" i="26"/>
  <c r="F221" i="26"/>
  <c r="F31" i="26"/>
  <c r="F111" i="26"/>
  <c r="F219" i="26"/>
  <c r="F37" i="26"/>
  <c r="F240" i="26"/>
  <c r="F98" i="26"/>
  <c r="F153" i="26"/>
  <c r="F149" i="26"/>
  <c r="F223" i="26"/>
  <c r="F279" i="26"/>
  <c r="F140" i="26"/>
  <c r="F216" i="26"/>
  <c r="F250" i="26"/>
  <c r="F130" i="26"/>
  <c r="F107" i="26"/>
  <c r="F273" i="26"/>
  <c r="F301" i="26"/>
  <c r="F67" i="26"/>
  <c r="F336" i="26"/>
  <c r="F62" i="26"/>
  <c r="F154" i="26"/>
  <c r="F320" i="26"/>
  <c r="F201" i="26"/>
  <c r="F230" i="26"/>
  <c r="F10" i="26"/>
  <c r="F8" i="26"/>
  <c r="F224" i="26"/>
  <c r="F159" i="26"/>
  <c r="F23" i="26"/>
  <c r="F186" i="26"/>
  <c r="F44" i="26"/>
  <c r="F48" i="26"/>
  <c r="F174" i="26"/>
  <c r="F332" i="26"/>
  <c r="F314" i="26"/>
  <c r="F235" i="26"/>
  <c r="F173" i="26"/>
  <c r="F213" i="26"/>
  <c r="F13" i="26"/>
  <c r="F34" i="26"/>
  <c r="F263" i="26"/>
  <c r="F182" i="26"/>
  <c r="F324" i="26"/>
  <c r="F188" i="26"/>
  <c r="F20" i="26"/>
  <c r="F25" i="26"/>
  <c r="F110" i="26"/>
  <c r="F156" i="26"/>
  <c r="F145" i="26"/>
  <c r="F123" i="26"/>
  <c r="F161" i="26"/>
  <c r="F113" i="26"/>
  <c r="F127" i="26"/>
  <c r="F204" i="26"/>
  <c r="F338" i="26"/>
  <c r="F89" i="26"/>
  <c r="F163" i="26"/>
  <c r="F288" i="26"/>
  <c r="F164" i="26"/>
  <c r="F63" i="26"/>
  <c r="F275" i="26"/>
  <c r="F285" i="26"/>
  <c r="F150" i="26"/>
  <c r="F281" i="26"/>
  <c r="F310" i="26"/>
  <c r="F133" i="26"/>
  <c r="F125" i="26"/>
  <c r="F40" i="26"/>
  <c r="F199" i="26"/>
  <c r="F166" i="26"/>
  <c r="F50" i="26"/>
  <c r="F178" i="26"/>
  <c r="F225" i="26"/>
  <c r="F316" i="26"/>
  <c r="F237" i="26"/>
  <c r="F175" i="26"/>
  <c r="F232" i="26"/>
  <c r="F300" i="26"/>
  <c r="F325" i="26"/>
  <c r="F157" i="26"/>
  <c r="F307" i="26"/>
  <c r="F132" i="26"/>
  <c r="F190" i="26"/>
  <c r="F96" i="26"/>
  <c r="F41" i="26"/>
  <c r="F143" i="26"/>
  <c r="F47" i="26"/>
  <c r="F22" i="26"/>
  <c r="F198" i="26"/>
  <c r="F141" i="26"/>
  <c r="F32" i="26"/>
  <c r="F309" i="26"/>
  <c r="F87" i="26"/>
  <c r="F227" i="26"/>
  <c r="F329" i="26"/>
  <c r="F323" i="26"/>
  <c r="F184" i="26"/>
  <c r="F327" i="26"/>
  <c r="F168" i="26"/>
  <c r="F91" i="26"/>
  <c r="F88" i="26"/>
  <c r="F330" i="26"/>
  <c r="F33" i="26"/>
  <c r="F54" i="26"/>
  <c r="F137" i="26"/>
  <c r="F244" i="26"/>
  <c r="F208" i="26"/>
  <c r="F252" i="26"/>
  <c r="F179" i="26"/>
  <c r="F236" i="26"/>
  <c r="H7" i="26"/>
  <c r="F112" i="26"/>
  <c r="F139" i="26"/>
  <c r="F269" i="26"/>
  <c r="F187" i="26"/>
  <c r="F312" i="26"/>
  <c r="F167" i="26"/>
  <c r="F144" i="26"/>
  <c r="F287" i="26"/>
  <c r="F196" i="26"/>
  <c r="F118" i="26"/>
  <c r="F93" i="26"/>
  <c r="F155" i="26"/>
  <c r="F172" i="26"/>
  <c r="F17" i="26"/>
  <c r="F283" i="26"/>
  <c r="F290" i="26"/>
  <c r="F197" i="26"/>
  <c r="F95" i="26"/>
  <c r="F185" i="26"/>
  <c r="F138" i="26"/>
  <c r="F45" i="26"/>
  <c r="F202" i="26"/>
  <c r="F165" i="26"/>
  <c r="F136" i="26"/>
  <c r="F115" i="26"/>
  <c r="F200" i="26"/>
  <c r="F289" i="26"/>
  <c r="F39" i="26"/>
  <c r="F42" i="26"/>
  <c r="F326" i="26"/>
  <c r="F302" i="26"/>
  <c r="F52" i="26"/>
  <c r="F114" i="26"/>
  <c r="F242" i="26"/>
  <c r="F195" i="26"/>
  <c r="F239" i="26"/>
  <c r="F177" i="26"/>
  <c r="F294" i="26"/>
  <c r="F295" i="26"/>
  <c r="F215" i="26"/>
  <c r="F257" i="26"/>
  <c r="F258" i="26"/>
  <c r="F259" i="26"/>
  <c r="F260" i="26"/>
  <c r="V35" i="5"/>
  <c r="H312" i="23"/>
  <c r="I164" i="23"/>
  <c r="E172" i="23"/>
  <c r="H265" i="17"/>
  <c r="D12" i="17"/>
  <c r="D7" i="17" s="1"/>
  <c r="H182" i="17"/>
  <c r="H199" i="17"/>
  <c r="H164" i="17"/>
  <c r="H196" i="17"/>
  <c r="I341" i="26"/>
  <c r="I7" i="26"/>
  <c r="I265" i="20"/>
  <c r="C219" i="20"/>
  <c r="H220" i="20"/>
  <c r="I220" i="20"/>
  <c r="H269" i="8"/>
  <c r="H124" i="8"/>
  <c r="E111" i="8"/>
  <c r="H207" i="8"/>
  <c r="I229" i="23"/>
  <c r="H14" i="23"/>
  <c r="H221" i="22"/>
  <c r="D31" i="22"/>
  <c r="D13" i="22" s="1"/>
  <c r="C14" i="5" s="1"/>
  <c r="E301" i="22"/>
  <c r="I301" i="22" s="1"/>
  <c r="C300" i="22"/>
  <c r="I297" i="21"/>
  <c r="H186" i="21"/>
  <c r="H36" i="21"/>
  <c r="I36" i="21"/>
  <c r="I86" i="21"/>
  <c r="H335" i="21"/>
  <c r="C300" i="3"/>
  <c r="G35" i="3"/>
  <c r="G34" i="3" s="1"/>
  <c r="G31" i="3" s="1"/>
  <c r="G13" i="3" s="1"/>
  <c r="F10" i="5" s="1"/>
  <c r="H46" i="3"/>
  <c r="I301" i="3"/>
  <c r="H301" i="3"/>
  <c r="H139" i="18"/>
  <c r="D35" i="18"/>
  <c r="D34" i="18" s="1"/>
  <c r="D31" i="18" s="1"/>
  <c r="D13" i="18" s="1"/>
  <c r="I60" i="16"/>
  <c r="H86" i="16"/>
  <c r="D35" i="16"/>
  <c r="D34" i="16" s="1"/>
  <c r="D31" i="16" s="1"/>
  <c r="D13" i="16" s="1"/>
  <c r="E300" i="16"/>
  <c r="H300" i="16" s="1"/>
  <c r="E317" i="16"/>
  <c r="H265" i="16"/>
  <c r="I265" i="16"/>
  <c r="I227" i="16"/>
  <c r="H153" i="16"/>
  <c r="H248" i="15"/>
  <c r="H240" i="15"/>
  <c r="H172" i="15"/>
  <c r="C262" i="14"/>
  <c r="H221" i="14"/>
  <c r="I196" i="14"/>
  <c r="H154" i="14"/>
  <c r="D31" i="14"/>
  <c r="D13" i="14" s="1"/>
  <c r="C26" i="5" s="1"/>
  <c r="U26" i="5" s="1"/>
  <c r="I47" i="14"/>
  <c r="H47" i="14"/>
  <c r="E301" i="14"/>
  <c r="C300" i="14"/>
  <c r="C300" i="13"/>
  <c r="D218" i="13"/>
  <c r="I230" i="13"/>
  <c r="H230" i="13"/>
  <c r="H204" i="12"/>
  <c r="I148" i="11"/>
  <c r="H91" i="11"/>
  <c r="H182" i="11"/>
  <c r="H115" i="10"/>
  <c r="E46" i="10"/>
  <c r="I46" i="10" s="1"/>
  <c r="C35" i="10"/>
  <c r="C34" i="10" s="1"/>
  <c r="I271" i="10"/>
  <c r="I263" i="9"/>
  <c r="E262" i="9"/>
  <c r="H240" i="9"/>
  <c r="H32" i="9"/>
  <c r="E300" i="9"/>
  <c r="H300" i="9" s="1"/>
  <c r="E220" i="7"/>
  <c r="I220" i="7" s="1"/>
  <c r="C219" i="7"/>
  <c r="H172" i="7"/>
  <c r="H207" i="7"/>
  <c r="H14" i="6"/>
  <c r="H46" i="6"/>
  <c r="G35" i="6"/>
  <c r="G34" i="6" s="1"/>
  <c r="I46" i="6"/>
  <c r="H115" i="6"/>
  <c r="H172" i="6"/>
  <c r="H199" i="6"/>
  <c r="I248" i="6"/>
  <c r="D12" i="6"/>
  <c r="D341" i="6" s="1"/>
  <c r="C300" i="6"/>
  <c r="E300" i="25"/>
  <c r="I335" i="25"/>
  <c r="H60" i="25"/>
  <c r="I248" i="25"/>
  <c r="I240" i="25"/>
  <c r="H240" i="25"/>
  <c r="I301" i="25"/>
  <c r="G300" i="25"/>
  <c r="E262" i="25"/>
  <c r="C218" i="25"/>
  <c r="E300" i="24"/>
  <c r="H300" i="24" s="1"/>
  <c r="I46" i="24"/>
  <c r="H46" i="24"/>
  <c r="C34" i="24"/>
  <c r="D35" i="24"/>
  <c r="D34" i="24" s="1"/>
  <c r="D31" i="24" s="1"/>
  <c r="D13" i="24" s="1"/>
  <c r="H204" i="4"/>
  <c r="I271" i="4"/>
  <c r="D31" i="4"/>
  <c r="D13" i="4" s="1"/>
  <c r="H272" i="4"/>
  <c r="C112" i="4"/>
  <c r="H172" i="4"/>
  <c r="I172" i="4"/>
  <c r="D31" i="2"/>
  <c r="D13" i="2" s="1"/>
  <c r="H36" i="2"/>
  <c r="H262" i="2"/>
  <c r="G31" i="1"/>
  <c r="G13" i="1" s="1"/>
  <c r="D31" i="1"/>
  <c r="D13" i="1" s="1"/>
  <c r="I199" i="19"/>
  <c r="C300" i="19"/>
  <c r="I115" i="19"/>
  <c r="D112" i="19"/>
  <c r="D111" i="19" s="1"/>
  <c r="D31" i="19" s="1"/>
  <c r="D13" i="19" s="1"/>
  <c r="H272" i="19"/>
  <c r="I46" i="19"/>
  <c r="H91" i="19"/>
  <c r="H301" i="19"/>
  <c r="H230" i="19"/>
  <c r="I230" i="19"/>
  <c r="I229" i="4"/>
  <c r="E263" i="21"/>
  <c r="C262" i="21"/>
  <c r="E262" i="21" s="1"/>
  <c r="G34" i="4"/>
  <c r="H263" i="25"/>
  <c r="G262" i="25"/>
  <c r="G218" i="25" s="1"/>
  <c r="L17" i="5" s="1"/>
  <c r="I263" i="25"/>
  <c r="I172" i="8"/>
  <c r="I230" i="22"/>
  <c r="H230" i="22"/>
  <c r="I271" i="25"/>
  <c r="H271" i="25"/>
  <c r="D35" i="21"/>
  <c r="E46" i="21"/>
  <c r="D219" i="22"/>
  <c r="D218" i="22" s="1"/>
  <c r="E220" i="22"/>
  <c r="G34" i="22"/>
  <c r="I271" i="24"/>
  <c r="H271" i="24"/>
  <c r="I271" i="3"/>
  <c r="H271" i="3"/>
  <c r="I148" i="24"/>
  <c r="H148" i="24"/>
  <c r="E262" i="3"/>
  <c r="H262" i="3" s="1"/>
  <c r="C218" i="3"/>
  <c r="I172" i="3"/>
  <c r="H172" i="3"/>
  <c r="I254" i="22"/>
  <c r="H254" i="22"/>
  <c r="I182" i="21"/>
  <c r="H182" i="21"/>
  <c r="I8" i="22"/>
  <c r="H8" i="22"/>
  <c r="C300" i="23"/>
  <c r="E301" i="23"/>
  <c r="I172" i="23"/>
  <c r="H172" i="23"/>
  <c r="I172" i="21"/>
  <c r="H135" i="22"/>
  <c r="G112" i="22"/>
  <c r="I86" i="23"/>
  <c r="H86" i="23"/>
  <c r="H127" i="23"/>
  <c r="I127" i="23"/>
  <c r="I40" i="23"/>
  <c r="H40" i="23"/>
  <c r="I312" i="24"/>
  <c r="I229" i="25"/>
  <c r="H229" i="25"/>
  <c r="I227" i="25"/>
  <c r="H227" i="25"/>
  <c r="E112" i="25"/>
  <c r="I312" i="6"/>
  <c r="H312" i="6"/>
  <c r="I248" i="7"/>
  <c r="I219" i="8"/>
  <c r="H317" i="8"/>
  <c r="G300" i="8"/>
  <c r="R20" i="5" s="1"/>
  <c r="I172" i="7"/>
  <c r="I46" i="7"/>
  <c r="I307" i="8"/>
  <c r="H307" i="8"/>
  <c r="H172" i="8"/>
  <c r="I115" i="11"/>
  <c r="E35" i="11"/>
  <c r="C34" i="11"/>
  <c r="I199" i="16"/>
  <c r="H199" i="16"/>
  <c r="I250" i="18"/>
  <c r="H250" i="18"/>
  <c r="I135" i="19"/>
  <c r="H135" i="19"/>
  <c r="H219" i="14"/>
  <c r="E112" i="4"/>
  <c r="C111" i="4"/>
  <c r="E111" i="4" s="1"/>
  <c r="I220" i="3"/>
  <c r="I263" i="3"/>
  <c r="D12" i="3"/>
  <c r="I307" i="4"/>
  <c r="I250" i="4"/>
  <c r="E220" i="21"/>
  <c r="C219" i="21"/>
  <c r="I115" i="4"/>
  <c r="H115" i="4"/>
  <c r="I248" i="21"/>
  <c r="H301" i="22"/>
  <c r="G300" i="22"/>
  <c r="R14" i="5" s="1"/>
  <c r="I164" i="22"/>
  <c r="I172" i="22"/>
  <c r="I265" i="23"/>
  <c r="H265" i="23"/>
  <c r="E112" i="23"/>
  <c r="H112" i="23" s="1"/>
  <c r="C111" i="23"/>
  <c r="E111" i="23" s="1"/>
  <c r="H32" i="23"/>
  <c r="I32" i="23"/>
  <c r="I272" i="24"/>
  <c r="H272" i="24"/>
  <c r="E219" i="23"/>
  <c r="D31" i="23"/>
  <c r="D13" i="23" s="1"/>
  <c r="H301" i="24"/>
  <c r="H263" i="24"/>
  <c r="G262" i="24"/>
  <c r="G218" i="24" s="1"/>
  <c r="L16" i="5" s="1"/>
  <c r="E111" i="25"/>
  <c r="H230" i="25"/>
  <c r="I230" i="25"/>
  <c r="G34" i="25"/>
  <c r="D31" i="25"/>
  <c r="D13" i="25" s="1"/>
  <c r="I317" i="7"/>
  <c r="H317" i="7"/>
  <c r="E36" i="8"/>
  <c r="C35" i="8"/>
  <c r="C34" i="7"/>
  <c r="I250" i="8"/>
  <c r="E301" i="8"/>
  <c r="D300" i="8"/>
  <c r="I317" i="9"/>
  <c r="D111" i="10"/>
  <c r="E112" i="10"/>
  <c r="I271" i="9"/>
  <c r="I227" i="3"/>
  <c r="I335" i="4"/>
  <c r="H335" i="4"/>
  <c r="G218" i="4"/>
  <c r="L12" i="5" s="1"/>
  <c r="I265" i="4"/>
  <c r="I301" i="4"/>
  <c r="I248" i="4"/>
  <c r="H248" i="4"/>
  <c r="H307" i="21"/>
  <c r="I307" i="21"/>
  <c r="I8" i="21"/>
  <c r="H8" i="21"/>
  <c r="H229" i="21"/>
  <c r="I229" i="21"/>
  <c r="I186" i="22"/>
  <c r="I297" i="23"/>
  <c r="H297" i="23"/>
  <c r="C262" i="23"/>
  <c r="E262" i="23" s="1"/>
  <c r="E263" i="23"/>
  <c r="G111" i="23"/>
  <c r="H111" i="23" s="1"/>
  <c r="C219" i="24"/>
  <c r="E220" i="24"/>
  <c r="I301" i="24"/>
  <c r="I220" i="23"/>
  <c r="I312" i="25"/>
  <c r="H312" i="25"/>
  <c r="I135" i="25"/>
  <c r="H301" i="6"/>
  <c r="G300" i="6"/>
  <c r="R18" i="5" s="1"/>
  <c r="I127" i="6"/>
  <c r="H127" i="6"/>
  <c r="H229" i="6"/>
  <c r="I229" i="6"/>
  <c r="I317" i="8"/>
  <c r="H46" i="7"/>
  <c r="I271" i="8"/>
  <c r="I139" i="9"/>
  <c r="H139" i="9"/>
  <c r="I135" i="8"/>
  <c r="I220" i="10"/>
  <c r="H220" i="10"/>
  <c r="E219" i="12"/>
  <c r="I8" i="15"/>
  <c r="H8" i="15"/>
  <c r="E46" i="15"/>
  <c r="C35" i="15"/>
  <c r="D341" i="17"/>
  <c r="I163" i="7"/>
  <c r="I189" i="9"/>
  <c r="H189" i="9"/>
  <c r="I265" i="3"/>
  <c r="I182" i="3"/>
  <c r="C218" i="22"/>
  <c r="E219" i="22"/>
  <c r="I297" i="4"/>
  <c r="H297" i="4"/>
  <c r="C262" i="4"/>
  <c r="E262" i="4" s="1"/>
  <c r="E263" i="4"/>
  <c r="I14" i="4"/>
  <c r="I8" i="4"/>
  <c r="H8" i="4"/>
  <c r="E301" i="21"/>
  <c r="C300" i="21"/>
  <c r="I230" i="21"/>
  <c r="H230" i="21"/>
  <c r="I227" i="21"/>
  <c r="H227" i="21"/>
  <c r="H219" i="23"/>
  <c r="G218" i="23"/>
  <c r="L15" i="5" s="1"/>
  <c r="H172" i="21"/>
  <c r="I47" i="22"/>
  <c r="H47" i="22"/>
  <c r="H164" i="22"/>
  <c r="E262" i="24"/>
  <c r="I219" i="25"/>
  <c r="I91" i="25"/>
  <c r="H91" i="25"/>
  <c r="G111" i="6"/>
  <c r="G31" i="6" s="1"/>
  <c r="E112" i="6"/>
  <c r="H112" i="6" s="1"/>
  <c r="C111" i="6"/>
  <c r="E111" i="6" s="1"/>
  <c r="I272" i="7"/>
  <c r="H272" i="7"/>
  <c r="H220" i="7"/>
  <c r="G219" i="7"/>
  <c r="I230" i="6"/>
  <c r="H230" i="6"/>
  <c r="I8" i="8"/>
  <c r="G35" i="7"/>
  <c r="G112" i="8"/>
  <c r="I112" i="8" s="1"/>
  <c r="I220" i="8"/>
  <c r="I227" i="9"/>
  <c r="H227" i="9"/>
  <c r="E135" i="9"/>
  <c r="C112" i="9"/>
  <c r="H115" i="11"/>
  <c r="H111" i="25"/>
  <c r="I265" i="2"/>
  <c r="H265" i="2"/>
  <c r="I139" i="3"/>
  <c r="H139" i="3"/>
  <c r="I240" i="4"/>
  <c r="I221" i="4"/>
  <c r="H221" i="4"/>
  <c r="I47" i="4"/>
  <c r="H47" i="4"/>
  <c r="H135" i="4"/>
  <c r="G112" i="4"/>
  <c r="H248" i="21"/>
  <c r="H220" i="21"/>
  <c r="G219" i="21"/>
  <c r="D218" i="21"/>
  <c r="I13" i="5" s="1"/>
  <c r="I269" i="22"/>
  <c r="G34" i="21"/>
  <c r="I14" i="22"/>
  <c r="E112" i="22"/>
  <c r="C111" i="22"/>
  <c r="E111" i="22" s="1"/>
  <c r="I325" i="24"/>
  <c r="H325" i="24"/>
  <c r="I263" i="24"/>
  <c r="I139" i="24"/>
  <c r="H139" i="24"/>
  <c r="I40" i="6"/>
  <c r="H40" i="6"/>
  <c r="I230" i="7"/>
  <c r="H230" i="7"/>
  <c r="C218" i="6"/>
  <c r="E219" i="6"/>
  <c r="H219" i="6" s="1"/>
  <c r="I229" i="7"/>
  <c r="H229" i="7"/>
  <c r="E36" i="6"/>
  <c r="C35" i="6"/>
  <c r="C219" i="9"/>
  <c r="E220" i="9"/>
  <c r="H220" i="9" s="1"/>
  <c r="D31" i="8"/>
  <c r="D13" i="8" s="1"/>
  <c r="C20" i="5" s="1"/>
  <c r="H317" i="9"/>
  <c r="G219" i="11"/>
  <c r="I32" i="16"/>
  <c r="H32" i="16"/>
  <c r="I189" i="15"/>
  <c r="H189" i="15"/>
  <c r="C35" i="18"/>
  <c r="E46" i="18"/>
  <c r="I124" i="15"/>
  <c r="H124" i="15"/>
  <c r="H220" i="3"/>
  <c r="G219" i="3"/>
  <c r="E135" i="3"/>
  <c r="C112" i="3"/>
  <c r="E36" i="3"/>
  <c r="C35" i="3"/>
  <c r="E219" i="4"/>
  <c r="H219" i="4" s="1"/>
  <c r="H229" i="4"/>
  <c r="I135" i="4"/>
  <c r="H14" i="4"/>
  <c r="H271" i="21"/>
  <c r="I271" i="21"/>
  <c r="C300" i="4"/>
  <c r="E317" i="4"/>
  <c r="E35" i="4"/>
  <c r="C34" i="4"/>
  <c r="H263" i="21"/>
  <c r="G262" i="21"/>
  <c r="I269" i="21"/>
  <c r="I127" i="21"/>
  <c r="H127" i="21"/>
  <c r="I115" i="22"/>
  <c r="H115" i="22"/>
  <c r="I250" i="23"/>
  <c r="I317" i="24"/>
  <c r="E36" i="23"/>
  <c r="C35" i="23"/>
  <c r="E135" i="24"/>
  <c r="C112" i="24"/>
  <c r="E36" i="25"/>
  <c r="C35" i="25"/>
  <c r="I182" i="6"/>
  <c r="H182" i="6"/>
  <c r="I262" i="7"/>
  <c r="I265" i="8"/>
  <c r="H265" i="8"/>
  <c r="I37" i="6"/>
  <c r="H37" i="6"/>
  <c r="H163" i="7"/>
  <c r="I115" i="7"/>
  <c r="H115" i="7"/>
  <c r="E172" i="9"/>
  <c r="G111" i="9"/>
  <c r="E36" i="10"/>
  <c r="D35" i="10"/>
  <c r="I248" i="9"/>
  <c r="H248" i="9"/>
  <c r="E112" i="7"/>
  <c r="I262" i="10"/>
  <c r="I230" i="14"/>
  <c r="H230" i="14"/>
  <c r="I269" i="14"/>
  <c r="H269" i="14"/>
  <c r="I262" i="13"/>
  <c r="H262" i="13"/>
  <c r="E220" i="16"/>
  <c r="C219" i="16"/>
  <c r="I36" i="18"/>
  <c r="H36" i="18"/>
  <c r="I8" i="19"/>
  <c r="H8" i="19"/>
  <c r="I229" i="2"/>
  <c r="H229" i="2"/>
  <c r="I271" i="20"/>
  <c r="H271" i="20"/>
  <c r="I127" i="15"/>
  <c r="H127" i="15"/>
  <c r="E36" i="19"/>
  <c r="C35" i="19"/>
  <c r="H227" i="3"/>
  <c r="H265" i="3"/>
  <c r="I269" i="3"/>
  <c r="I317" i="3"/>
  <c r="I40" i="3"/>
  <c r="I220" i="4"/>
  <c r="H265" i="4"/>
  <c r="I124" i="4"/>
  <c r="I325" i="4"/>
  <c r="E46" i="4"/>
  <c r="E112" i="21"/>
  <c r="C111" i="21"/>
  <c r="E111" i="21" s="1"/>
  <c r="H111" i="21" s="1"/>
  <c r="I248" i="22"/>
  <c r="H263" i="22"/>
  <c r="G262" i="22"/>
  <c r="I229" i="22"/>
  <c r="I124" i="22"/>
  <c r="H124" i="22"/>
  <c r="H269" i="22"/>
  <c r="I46" i="22"/>
  <c r="I248" i="23"/>
  <c r="H248" i="23"/>
  <c r="I307" i="23"/>
  <c r="I148" i="23"/>
  <c r="G31" i="23"/>
  <c r="H312" i="24"/>
  <c r="H37" i="23"/>
  <c r="I37" i="23"/>
  <c r="G111" i="24"/>
  <c r="G31" i="24" s="1"/>
  <c r="H219" i="25"/>
  <c r="I40" i="25"/>
  <c r="H40" i="25"/>
  <c r="H8" i="6"/>
  <c r="I8" i="6"/>
  <c r="I32" i="6"/>
  <c r="H32" i="6"/>
  <c r="E36" i="7"/>
  <c r="D35" i="7"/>
  <c r="D34" i="7" s="1"/>
  <c r="D31" i="7" s="1"/>
  <c r="D13" i="7" s="1"/>
  <c r="I263" i="7"/>
  <c r="H219" i="8"/>
  <c r="G218" i="8"/>
  <c r="L20" i="5" s="1"/>
  <c r="I214" i="6"/>
  <c r="I301" i="6"/>
  <c r="H263" i="6"/>
  <c r="G262" i="6"/>
  <c r="G218" i="6" s="1"/>
  <c r="L18" i="5" s="1"/>
  <c r="I271" i="7"/>
  <c r="H271" i="7"/>
  <c r="I335" i="8"/>
  <c r="E263" i="8"/>
  <c r="D262" i="8"/>
  <c r="E36" i="9"/>
  <c r="H36" i="9" s="1"/>
  <c r="D35" i="9"/>
  <c r="D34" i="9" s="1"/>
  <c r="D31" i="9" s="1"/>
  <c r="D13" i="9" s="1"/>
  <c r="I186" i="9"/>
  <c r="H186" i="9"/>
  <c r="G300" i="11"/>
  <c r="H317" i="11"/>
  <c r="H135" i="12"/>
  <c r="G112" i="12"/>
  <c r="I112" i="12" s="1"/>
  <c r="I135" i="12"/>
  <c r="G35" i="16"/>
  <c r="I46" i="16"/>
  <c r="H46" i="16"/>
  <c r="C300" i="15"/>
  <c r="E317" i="15"/>
  <c r="G111" i="18"/>
  <c r="I37" i="16"/>
  <c r="H37" i="16"/>
  <c r="H135" i="9"/>
  <c r="I250" i="10"/>
  <c r="E111" i="10"/>
  <c r="I271" i="12"/>
  <c r="I307" i="11"/>
  <c r="H46" i="10"/>
  <c r="G35" i="10"/>
  <c r="E172" i="12"/>
  <c r="I189" i="11"/>
  <c r="H189" i="11"/>
  <c r="H307" i="11"/>
  <c r="I220" i="12"/>
  <c r="H172" i="10"/>
  <c r="I107" i="13"/>
  <c r="H107" i="13"/>
  <c r="I46" i="11"/>
  <c r="I139" i="13"/>
  <c r="H36" i="12"/>
  <c r="I317" i="13"/>
  <c r="H301" i="14"/>
  <c r="G300" i="14"/>
  <c r="R26" i="5" s="1"/>
  <c r="E46" i="13"/>
  <c r="I301" i="14"/>
  <c r="H139" i="13"/>
  <c r="I32" i="15"/>
  <c r="H32" i="15"/>
  <c r="I245" i="16"/>
  <c r="H245" i="16"/>
  <c r="I221" i="16"/>
  <c r="I317" i="16"/>
  <c r="H317" i="16"/>
  <c r="H271" i="15"/>
  <c r="I271" i="15"/>
  <c r="H219" i="15"/>
  <c r="G218" i="15"/>
  <c r="L27" i="5" s="1"/>
  <c r="I47" i="15"/>
  <c r="H47" i="15"/>
  <c r="E172" i="16"/>
  <c r="I248" i="18"/>
  <c r="H248" i="18"/>
  <c r="I172" i="15"/>
  <c r="I204" i="17"/>
  <c r="H204" i="17"/>
  <c r="I265" i="18"/>
  <c r="H265" i="18"/>
  <c r="E219" i="18"/>
  <c r="I248" i="16"/>
  <c r="I40" i="19"/>
  <c r="H40" i="19"/>
  <c r="I272" i="20"/>
  <c r="H272" i="20"/>
  <c r="I227" i="19"/>
  <c r="H227" i="19"/>
  <c r="I32" i="20"/>
  <c r="I8" i="17"/>
  <c r="H8" i="17"/>
  <c r="H172" i="19"/>
  <c r="I248" i="2"/>
  <c r="I115" i="9"/>
  <c r="H36" i="8"/>
  <c r="G35" i="8"/>
  <c r="I248" i="10"/>
  <c r="I307" i="10"/>
  <c r="H307" i="10"/>
  <c r="I219" i="10"/>
  <c r="I301" i="11"/>
  <c r="H220" i="12"/>
  <c r="G219" i="12"/>
  <c r="D218" i="10"/>
  <c r="I307" i="12"/>
  <c r="I172" i="13"/>
  <c r="D31" i="11"/>
  <c r="D13" i="11" s="1"/>
  <c r="I135" i="13"/>
  <c r="I14" i="11"/>
  <c r="I312" i="15"/>
  <c r="H312" i="15"/>
  <c r="H172" i="13"/>
  <c r="I272" i="15"/>
  <c r="H272" i="15"/>
  <c r="I186" i="16"/>
  <c r="H186" i="16"/>
  <c r="I14" i="17"/>
  <c r="I220" i="17"/>
  <c r="H220" i="17"/>
  <c r="G219" i="17"/>
  <c r="I301" i="17"/>
  <c r="H301" i="17"/>
  <c r="I189" i="17"/>
  <c r="H189" i="17"/>
  <c r="C262" i="18"/>
  <c r="E262" i="18" s="1"/>
  <c r="H262" i="18" s="1"/>
  <c r="E263" i="18"/>
  <c r="I220" i="18"/>
  <c r="I139" i="14"/>
  <c r="H139" i="14"/>
  <c r="I37" i="20"/>
  <c r="H37" i="20"/>
  <c r="I189" i="20"/>
  <c r="H189" i="20"/>
  <c r="G111" i="19"/>
  <c r="G219" i="19"/>
  <c r="H220" i="2"/>
  <c r="G219" i="2"/>
  <c r="I60" i="2"/>
  <c r="H60" i="2"/>
  <c r="E112" i="16"/>
  <c r="C111" i="16"/>
  <c r="E111" i="16" s="1"/>
  <c r="E112" i="18"/>
  <c r="H112" i="18" s="1"/>
  <c r="C111" i="18"/>
  <c r="E111" i="18" s="1"/>
  <c r="E46" i="20"/>
  <c r="C35" i="20"/>
  <c r="I250" i="2"/>
  <c r="H250" i="2"/>
  <c r="I124" i="9"/>
  <c r="H124" i="9"/>
  <c r="G219" i="9"/>
  <c r="E301" i="10"/>
  <c r="D300" i="10"/>
  <c r="H262" i="10"/>
  <c r="H317" i="10"/>
  <c r="G300" i="10"/>
  <c r="R22" i="5" s="1"/>
  <c r="E301" i="12"/>
  <c r="C300" i="12"/>
  <c r="H250" i="10"/>
  <c r="C111" i="13"/>
  <c r="E111" i="13" s="1"/>
  <c r="E112" i="13"/>
  <c r="I265" i="12"/>
  <c r="H265" i="12"/>
  <c r="I254" i="14"/>
  <c r="H263" i="14"/>
  <c r="G262" i="14"/>
  <c r="G112" i="13"/>
  <c r="H254" i="14"/>
  <c r="I300" i="16"/>
  <c r="G34" i="17"/>
  <c r="H262" i="15"/>
  <c r="I172" i="18"/>
  <c r="E36" i="14"/>
  <c r="C35" i="14"/>
  <c r="I262" i="17"/>
  <c r="E135" i="14"/>
  <c r="C112" i="14"/>
  <c r="I36" i="17"/>
  <c r="H172" i="18"/>
  <c r="I172" i="20"/>
  <c r="H172" i="20"/>
  <c r="I36" i="20"/>
  <c r="H139" i="2"/>
  <c r="I139" i="2"/>
  <c r="I135" i="16"/>
  <c r="G111" i="2"/>
  <c r="I135" i="18"/>
  <c r="H46" i="18"/>
  <c r="G35" i="18"/>
  <c r="I47" i="20"/>
  <c r="H47" i="20"/>
  <c r="I300" i="2"/>
  <c r="I272" i="9"/>
  <c r="H272" i="9"/>
  <c r="H112" i="10"/>
  <c r="G111" i="10"/>
  <c r="H111" i="10" s="1"/>
  <c r="I46" i="9"/>
  <c r="E263" i="12"/>
  <c r="C262" i="12"/>
  <c r="E262" i="12" s="1"/>
  <c r="I221" i="12"/>
  <c r="H221" i="12"/>
  <c r="I229" i="11"/>
  <c r="I263" i="13"/>
  <c r="H263" i="13"/>
  <c r="I301" i="13"/>
  <c r="H301" i="13"/>
  <c r="I207" i="15"/>
  <c r="H207" i="15"/>
  <c r="G218" i="16"/>
  <c r="L28" i="5" s="1"/>
  <c r="H307" i="12"/>
  <c r="H172" i="16"/>
  <c r="I227" i="13"/>
  <c r="G218" i="13"/>
  <c r="L24" i="5" s="1"/>
  <c r="I37" i="15"/>
  <c r="H37" i="15"/>
  <c r="I163" i="16"/>
  <c r="H163" i="16"/>
  <c r="H172" i="14"/>
  <c r="I91" i="14"/>
  <c r="H91" i="14"/>
  <c r="I248" i="17"/>
  <c r="H248" i="17"/>
  <c r="I172" i="19"/>
  <c r="I40" i="14"/>
  <c r="H40" i="14"/>
  <c r="E46" i="17"/>
  <c r="C35" i="17"/>
  <c r="I229" i="17"/>
  <c r="I271" i="2"/>
  <c r="I325" i="20"/>
  <c r="H325" i="20"/>
  <c r="I262" i="20"/>
  <c r="I207" i="20"/>
  <c r="H207" i="20"/>
  <c r="E112" i="20"/>
  <c r="C111" i="20"/>
  <c r="E111" i="20" s="1"/>
  <c r="H111" i="20" s="1"/>
  <c r="I220" i="2"/>
  <c r="I301" i="2"/>
  <c r="I172" i="10"/>
  <c r="I265" i="10"/>
  <c r="H265" i="10"/>
  <c r="G111" i="11"/>
  <c r="G31" i="11" s="1"/>
  <c r="H263" i="11"/>
  <c r="G262" i="11"/>
  <c r="H262" i="11" s="1"/>
  <c r="E220" i="11"/>
  <c r="H220" i="11" s="1"/>
  <c r="C219" i="11"/>
  <c r="E35" i="9"/>
  <c r="C34" i="9"/>
  <c r="H135" i="11"/>
  <c r="E34" i="13"/>
  <c r="H34" i="13" s="1"/>
  <c r="I8" i="13"/>
  <c r="H8" i="13"/>
  <c r="I250" i="12"/>
  <c r="H8" i="14"/>
  <c r="I8" i="14"/>
  <c r="C35" i="12"/>
  <c r="H219" i="18"/>
  <c r="G218" i="18"/>
  <c r="L31" i="5" s="1"/>
  <c r="C219" i="13"/>
  <c r="E220" i="13"/>
  <c r="I214" i="14"/>
  <c r="H214" i="14"/>
  <c r="I262" i="15"/>
  <c r="H112" i="16"/>
  <c r="G111" i="16"/>
  <c r="I245" i="17"/>
  <c r="I186" i="19"/>
  <c r="H186" i="19"/>
  <c r="E112" i="17"/>
  <c r="C111" i="17"/>
  <c r="E111" i="17" s="1"/>
  <c r="I124" i="17"/>
  <c r="H124" i="17"/>
  <c r="H135" i="17"/>
  <c r="G112" i="17"/>
  <c r="I135" i="17"/>
  <c r="I307" i="18"/>
  <c r="I127" i="20"/>
  <c r="H127" i="20"/>
  <c r="I8" i="20"/>
  <c r="H14" i="17"/>
  <c r="C300" i="20"/>
  <c r="E300" i="20" s="1"/>
  <c r="E317" i="20"/>
  <c r="I263" i="20"/>
  <c r="I124" i="20"/>
  <c r="H124" i="20"/>
  <c r="I135" i="2"/>
  <c r="H248" i="2"/>
  <c r="H46" i="9"/>
  <c r="G35" i="9"/>
  <c r="I312" i="11"/>
  <c r="H312" i="11"/>
  <c r="I135" i="11"/>
  <c r="I124" i="11"/>
  <c r="H124" i="11"/>
  <c r="I36" i="12"/>
  <c r="I124" i="13"/>
  <c r="H124" i="13"/>
  <c r="I248" i="12"/>
  <c r="I248" i="11"/>
  <c r="H46" i="12"/>
  <c r="G35" i="12"/>
  <c r="H271" i="12"/>
  <c r="E172" i="11"/>
  <c r="I172" i="14"/>
  <c r="I279" i="15"/>
  <c r="H279" i="15"/>
  <c r="I262" i="16"/>
  <c r="I263" i="15"/>
  <c r="E219" i="17"/>
  <c r="C218" i="17"/>
  <c r="I229" i="15"/>
  <c r="H229" i="15"/>
  <c r="H172" i="17"/>
  <c r="I172" i="17"/>
  <c r="C219" i="19"/>
  <c r="E220" i="19"/>
  <c r="I219" i="15"/>
  <c r="I325" i="16"/>
  <c r="H325" i="16"/>
  <c r="I325" i="17"/>
  <c r="H325" i="17"/>
  <c r="I115" i="17"/>
  <c r="H115" i="17"/>
  <c r="I221" i="18"/>
  <c r="H221" i="18"/>
  <c r="I186" i="18"/>
  <c r="H186" i="18"/>
  <c r="C300" i="18"/>
  <c r="E301" i="18"/>
  <c r="G31" i="14"/>
  <c r="I139" i="19"/>
  <c r="H139" i="19"/>
  <c r="I269" i="19"/>
  <c r="E112" i="2"/>
  <c r="C111" i="2"/>
  <c r="I262" i="2"/>
  <c r="E111" i="7"/>
  <c r="I263" i="10"/>
  <c r="E300" i="11"/>
  <c r="H172" i="9"/>
  <c r="H248" i="10"/>
  <c r="C31" i="10"/>
  <c r="C112" i="11"/>
  <c r="I240" i="12"/>
  <c r="H240" i="12"/>
  <c r="I154" i="12"/>
  <c r="H154" i="12"/>
  <c r="I219" i="14"/>
  <c r="I186" i="11"/>
  <c r="I229" i="14"/>
  <c r="G34" i="15"/>
  <c r="I312" i="14"/>
  <c r="H312" i="14"/>
  <c r="E35" i="13"/>
  <c r="H317" i="13"/>
  <c r="I182" i="15"/>
  <c r="H182" i="15"/>
  <c r="H262" i="16"/>
  <c r="I325" i="15"/>
  <c r="H325" i="15"/>
  <c r="I230" i="15"/>
  <c r="H230" i="15"/>
  <c r="I271" i="17"/>
  <c r="H271" i="17"/>
  <c r="I186" i="17"/>
  <c r="H186" i="17"/>
  <c r="E317" i="17"/>
  <c r="C300" i="17"/>
  <c r="H221" i="16"/>
  <c r="E36" i="16"/>
  <c r="C35" i="16"/>
  <c r="I317" i="19"/>
  <c r="H317" i="19"/>
  <c r="I272" i="17"/>
  <c r="I229" i="20"/>
  <c r="E112" i="19"/>
  <c r="H262" i="20"/>
  <c r="H46" i="2"/>
  <c r="G35" i="2"/>
  <c r="E112" i="15"/>
  <c r="C111" i="15"/>
  <c r="E111" i="15" s="1"/>
  <c r="I307" i="2"/>
  <c r="H307" i="2"/>
  <c r="H271" i="2"/>
  <c r="I262" i="19"/>
  <c r="I263" i="2"/>
  <c r="I229" i="1"/>
  <c r="H229" i="1"/>
  <c r="C112" i="1"/>
  <c r="C111" i="1" s="1"/>
  <c r="I307" i="1"/>
  <c r="H265" i="1"/>
  <c r="H269" i="1"/>
  <c r="I199" i="1"/>
  <c r="I298" i="1"/>
  <c r="I50" i="1"/>
  <c r="H50" i="1"/>
  <c r="E230" i="1"/>
  <c r="I255" i="1"/>
  <c r="E271" i="1"/>
  <c r="H271" i="1" s="1"/>
  <c r="I187" i="1"/>
  <c r="I232" i="1"/>
  <c r="I222" i="1"/>
  <c r="I269" i="1"/>
  <c r="H115" i="1"/>
  <c r="C300" i="1"/>
  <c r="N9" i="5" s="1"/>
  <c r="P9" i="5" s="1"/>
  <c r="S9" i="5" s="1"/>
  <c r="E317" i="1"/>
  <c r="I289" i="1"/>
  <c r="I205" i="1"/>
  <c r="H205" i="1"/>
  <c r="I87" i="1"/>
  <c r="I231" i="1"/>
  <c r="H231" i="1"/>
  <c r="I179" i="1"/>
  <c r="H187" i="1"/>
  <c r="I279" i="1"/>
  <c r="H279" i="1"/>
  <c r="I158" i="1"/>
  <c r="E46" i="1"/>
  <c r="I88" i="1"/>
  <c r="I115" i="1"/>
  <c r="E139" i="1"/>
  <c r="E254" i="1"/>
  <c r="H254" i="1" s="1"/>
  <c r="I149" i="1"/>
  <c r="E227" i="1"/>
  <c r="I171" i="1"/>
  <c r="I166" i="1"/>
  <c r="I325" i="1"/>
  <c r="E153" i="1"/>
  <c r="E32" i="1"/>
  <c r="I127" i="1"/>
  <c r="E135" i="1"/>
  <c r="I322" i="1"/>
  <c r="I270" i="1"/>
  <c r="E214" i="1"/>
  <c r="E263" i="1"/>
  <c r="H263" i="1" s="1"/>
  <c r="C262" i="1"/>
  <c r="I211" i="1"/>
  <c r="I155" i="1"/>
  <c r="E163" i="1"/>
  <c r="H163" i="1" s="1"/>
  <c r="I150" i="1"/>
  <c r="H211" i="1"/>
  <c r="E154" i="1"/>
  <c r="H47" i="1"/>
  <c r="I47" i="1"/>
  <c r="I22" i="1"/>
  <c r="E86" i="1"/>
  <c r="H22" i="1"/>
  <c r="E301" i="1"/>
  <c r="I252" i="1"/>
  <c r="I63" i="1"/>
  <c r="I244" i="1"/>
  <c r="I302" i="1"/>
  <c r="I236" i="1"/>
  <c r="I312" i="1"/>
  <c r="I223" i="1"/>
  <c r="I216" i="1"/>
  <c r="I147" i="1"/>
  <c r="E164" i="1"/>
  <c r="H164" i="1" s="1"/>
  <c r="E148" i="1"/>
  <c r="I305" i="1"/>
  <c r="H305" i="1"/>
  <c r="E124" i="1"/>
  <c r="I129" i="1"/>
  <c r="H129" i="1"/>
  <c r="I64" i="1"/>
  <c r="E40" i="1"/>
  <c r="I41" i="1"/>
  <c r="I182" i="1"/>
  <c r="I49" i="1"/>
  <c r="E250" i="1"/>
  <c r="C248" i="1"/>
  <c r="I207" i="1"/>
  <c r="E60" i="1"/>
  <c r="H60" i="1" s="1"/>
  <c r="E14" i="1"/>
  <c r="H14" i="1" s="1"/>
  <c r="H325" i="1"/>
  <c r="I276" i="1"/>
  <c r="I228" i="1"/>
  <c r="I247" i="1"/>
  <c r="H255" i="1"/>
  <c r="C220" i="1"/>
  <c r="E221" i="1"/>
  <c r="H244" i="1"/>
  <c r="H298" i="1"/>
  <c r="H236" i="1"/>
  <c r="I203" i="1"/>
  <c r="I198" i="1"/>
  <c r="I206" i="1"/>
  <c r="H179" i="1"/>
  <c r="H149" i="1"/>
  <c r="E297" i="1"/>
  <c r="H297" i="1" s="1"/>
  <c r="H37" i="1"/>
  <c r="H87" i="1"/>
  <c r="I97" i="1"/>
  <c r="H97" i="1"/>
  <c r="E8" i="1"/>
  <c r="C172" i="1"/>
  <c r="E189" i="1"/>
  <c r="H189" i="1" s="1"/>
  <c r="I195" i="1"/>
  <c r="I304" i="1"/>
  <c r="E245" i="1"/>
  <c r="H245" i="1" s="1"/>
  <c r="I316" i="1"/>
  <c r="I333" i="1"/>
  <c r="I239" i="1"/>
  <c r="H239" i="1"/>
  <c r="E196" i="1"/>
  <c r="I256" i="1"/>
  <c r="I193" i="1"/>
  <c r="H147" i="1"/>
  <c r="H166" i="1"/>
  <c r="E91" i="1"/>
  <c r="C36" i="1"/>
  <c r="C35" i="1" s="1"/>
  <c r="I20" i="1"/>
  <c r="I122" i="1"/>
  <c r="I15" i="1"/>
  <c r="I138" i="1"/>
  <c r="I114" i="1"/>
  <c r="I190" i="1"/>
  <c r="I300" i="24" l="1"/>
  <c r="D12" i="15"/>
  <c r="D12" i="14"/>
  <c r="E34" i="24"/>
  <c r="H34" i="24" s="1"/>
  <c r="S11" i="5"/>
  <c r="U23" i="5"/>
  <c r="D12" i="23"/>
  <c r="C15" i="5"/>
  <c r="U15" i="5" s="1"/>
  <c r="E300" i="21"/>
  <c r="N13" i="5"/>
  <c r="P13" i="5" s="1"/>
  <c r="S13" i="5" s="1"/>
  <c r="D12" i="1"/>
  <c r="C9" i="5"/>
  <c r="D12" i="18"/>
  <c r="C31" i="5"/>
  <c r="U31" i="5" s="1"/>
  <c r="D12" i="11"/>
  <c r="C25" i="5"/>
  <c r="U25" i="5" s="1"/>
  <c r="E300" i="17"/>
  <c r="I300" i="17" s="1"/>
  <c r="N30" i="5"/>
  <c r="P30" i="5" s="1"/>
  <c r="S30" i="5" s="1"/>
  <c r="E300" i="14"/>
  <c r="N26" i="5"/>
  <c r="P26" i="5" s="1"/>
  <c r="S26" i="5" s="1"/>
  <c r="E300" i="18"/>
  <c r="N31" i="5"/>
  <c r="P31" i="5" s="1"/>
  <c r="E300" i="10"/>
  <c r="O22" i="5"/>
  <c r="P22" i="5" s="1"/>
  <c r="S22" i="5" s="1"/>
  <c r="I300" i="25"/>
  <c r="R17" i="5"/>
  <c r="S17" i="5" s="1"/>
  <c r="E300" i="6"/>
  <c r="N18" i="5"/>
  <c r="P18" i="5" s="1"/>
  <c r="S18" i="5" s="1"/>
  <c r="E300" i="7"/>
  <c r="E300" i="8"/>
  <c r="O20" i="5"/>
  <c r="E300" i="13"/>
  <c r="I300" i="13" s="1"/>
  <c r="N24" i="5"/>
  <c r="P24" i="5" s="1"/>
  <c r="S24" i="5" s="1"/>
  <c r="E300" i="15"/>
  <c r="H300" i="15" s="1"/>
  <c r="N27" i="5"/>
  <c r="P27" i="5" s="1"/>
  <c r="S27" i="5" s="1"/>
  <c r="I300" i="9"/>
  <c r="D12" i="19"/>
  <c r="C8" i="5"/>
  <c r="U8" i="5" s="1"/>
  <c r="D12" i="2"/>
  <c r="C11" i="5"/>
  <c r="U11" i="5" s="1"/>
  <c r="D12" i="24"/>
  <c r="C16" i="5"/>
  <c r="U16" i="5" s="1"/>
  <c r="D12" i="12"/>
  <c r="D12" i="25"/>
  <c r="D7" i="25" s="1"/>
  <c r="C17" i="5"/>
  <c r="U17" i="5" s="1"/>
  <c r="D12" i="4"/>
  <c r="C12" i="5"/>
  <c r="U12" i="5" s="1"/>
  <c r="D12" i="7"/>
  <c r="D341" i="7" s="1"/>
  <c r="C19" i="5"/>
  <c r="U19" i="5" s="1"/>
  <c r="D12" i="16"/>
  <c r="C28" i="5"/>
  <c r="U28" i="5" s="1"/>
  <c r="E300" i="22"/>
  <c r="N14" i="5"/>
  <c r="P14" i="5" s="1"/>
  <c r="S14" i="5" s="1"/>
  <c r="E35" i="22"/>
  <c r="C34" i="22"/>
  <c r="E34" i="22" s="1"/>
  <c r="G12" i="1"/>
  <c r="F9" i="5"/>
  <c r="E300" i="12"/>
  <c r="H300" i="12" s="1"/>
  <c r="N23" i="5"/>
  <c r="P23" i="5" s="1"/>
  <c r="S23" i="5" s="1"/>
  <c r="E300" i="19"/>
  <c r="N8" i="5"/>
  <c r="P8" i="5" s="1"/>
  <c r="S8" i="5" s="1"/>
  <c r="E300" i="3"/>
  <c r="I300" i="3" s="1"/>
  <c r="N10" i="5"/>
  <c r="P10" i="5" s="1"/>
  <c r="S10" i="5" s="1"/>
  <c r="H36" i="13"/>
  <c r="I36" i="13"/>
  <c r="D12" i="9"/>
  <c r="D7" i="9" s="1"/>
  <c r="C21" i="5"/>
  <c r="U21" i="5" s="1"/>
  <c r="I220" i="6"/>
  <c r="E300" i="4"/>
  <c r="N12" i="5"/>
  <c r="P12" i="5" s="1"/>
  <c r="S12" i="5" s="1"/>
  <c r="R29" i="5"/>
  <c r="R32" i="5" s="1"/>
  <c r="R36" i="5" s="1"/>
  <c r="H36" i="15"/>
  <c r="I301" i="16"/>
  <c r="H301" i="16"/>
  <c r="S28" i="5"/>
  <c r="H220" i="15"/>
  <c r="I220" i="15"/>
  <c r="E219" i="2"/>
  <c r="C218" i="2"/>
  <c r="I262" i="11"/>
  <c r="D12" i="13"/>
  <c r="D7" i="13" s="1"/>
  <c r="I24" i="5"/>
  <c r="U24" i="5" s="1"/>
  <c r="D7" i="22"/>
  <c r="I14" i="5"/>
  <c r="U14" i="5" s="1"/>
  <c r="E218" i="10"/>
  <c r="I218" i="10" s="1"/>
  <c r="I22" i="5"/>
  <c r="C218" i="4"/>
  <c r="E218" i="3"/>
  <c r="H10" i="5"/>
  <c r="E218" i="15"/>
  <c r="H218" i="15" s="1"/>
  <c r="H27" i="5"/>
  <c r="E218" i="6"/>
  <c r="H18" i="5"/>
  <c r="E218" i="17"/>
  <c r="H30" i="5"/>
  <c r="J30" i="5" s="1"/>
  <c r="E218" i="22"/>
  <c r="H14" i="5"/>
  <c r="E218" i="25"/>
  <c r="H17" i="5"/>
  <c r="E300" i="23"/>
  <c r="N15" i="5"/>
  <c r="P15" i="5" s="1"/>
  <c r="E219" i="20"/>
  <c r="C218" i="20"/>
  <c r="E218" i="20" s="1"/>
  <c r="H218" i="20" s="1"/>
  <c r="H262" i="21"/>
  <c r="D7" i="16"/>
  <c r="D341" i="16"/>
  <c r="H111" i="16"/>
  <c r="C218" i="14"/>
  <c r="E262" i="14"/>
  <c r="H262" i="14" s="1"/>
  <c r="C31" i="13"/>
  <c r="E31" i="13" s="1"/>
  <c r="H300" i="10"/>
  <c r="H262" i="9"/>
  <c r="I262" i="9"/>
  <c r="E219" i="7"/>
  <c r="C218" i="7"/>
  <c r="D7" i="6"/>
  <c r="H218" i="6"/>
  <c r="H111" i="6"/>
  <c r="H300" i="25"/>
  <c r="E35" i="24"/>
  <c r="D7" i="2"/>
  <c r="D341" i="2"/>
  <c r="E112" i="1"/>
  <c r="E111" i="19"/>
  <c r="I111" i="19" s="1"/>
  <c r="G13" i="11"/>
  <c r="F25" i="5" s="1"/>
  <c r="G13" i="24"/>
  <c r="F16" i="5" s="1"/>
  <c r="I300" i="11"/>
  <c r="G218" i="9"/>
  <c r="L21" i="5" s="1"/>
  <c r="I34" i="22"/>
  <c r="H300" i="6"/>
  <c r="I300" i="6"/>
  <c r="I112" i="15"/>
  <c r="H112" i="15"/>
  <c r="I317" i="17"/>
  <c r="H317" i="17"/>
  <c r="H35" i="2"/>
  <c r="G34" i="2"/>
  <c r="I35" i="2"/>
  <c r="I35" i="9"/>
  <c r="I301" i="10"/>
  <c r="H301" i="10"/>
  <c r="G34" i="10"/>
  <c r="I263" i="8"/>
  <c r="H263" i="8"/>
  <c r="H262" i="22"/>
  <c r="I262" i="22"/>
  <c r="G218" i="22"/>
  <c r="L14" i="5" s="1"/>
  <c r="I220" i="16"/>
  <c r="H220" i="16"/>
  <c r="I36" i="25"/>
  <c r="H36" i="25"/>
  <c r="I135" i="3"/>
  <c r="H135" i="3"/>
  <c r="G218" i="11"/>
  <c r="L25" i="5" s="1"/>
  <c r="C31" i="22"/>
  <c r="D341" i="4"/>
  <c r="D7" i="4"/>
  <c r="I263" i="23"/>
  <c r="H263" i="23"/>
  <c r="I112" i="25"/>
  <c r="H112" i="25"/>
  <c r="H262" i="25"/>
  <c r="I262" i="25"/>
  <c r="E35" i="17"/>
  <c r="C34" i="17"/>
  <c r="H219" i="12"/>
  <c r="G218" i="12"/>
  <c r="L23" i="5" s="1"/>
  <c r="I300" i="21"/>
  <c r="I112" i="10"/>
  <c r="H34" i="22"/>
  <c r="I112" i="19"/>
  <c r="E35" i="16"/>
  <c r="H35" i="16" s="1"/>
  <c r="C34" i="16"/>
  <c r="I112" i="2"/>
  <c r="I301" i="18"/>
  <c r="H301" i="18"/>
  <c r="I317" i="20"/>
  <c r="H317" i="20"/>
  <c r="I220" i="11"/>
  <c r="I112" i="20"/>
  <c r="H112" i="20"/>
  <c r="I46" i="17"/>
  <c r="H46" i="17"/>
  <c r="G34" i="18"/>
  <c r="E35" i="14"/>
  <c r="C34" i="14"/>
  <c r="I301" i="12"/>
  <c r="H301" i="12"/>
  <c r="I46" i="20"/>
  <c r="H46" i="20"/>
  <c r="H219" i="2"/>
  <c r="G218" i="2"/>
  <c r="L11" i="5" s="1"/>
  <c r="I219" i="2"/>
  <c r="H300" i="14"/>
  <c r="I300" i="14"/>
  <c r="H111" i="18"/>
  <c r="D7" i="7"/>
  <c r="I34" i="24"/>
  <c r="I36" i="10"/>
  <c r="H36" i="10"/>
  <c r="I35" i="4"/>
  <c r="E112" i="9"/>
  <c r="C111" i="9"/>
  <c r="E111" i="9" s="1"/>
  <c r="H111" i="9" s="1"/>
  <c r="G34" i="7"/>
  <c r="I301" i="21"/>
  <c r="H301" i="21"/>
  <c r="I262" i="4"/>
  <c r="E35" i="7"/>
  <c r="D7" i="23"/>
  <c r="D341" i="23"/>
  <c r="G13" i="14"/>
  <c r="F26" i="5" s="1"/>
  <c r="E219" i="11"/>
  <c r="C218" i="11"/>
  <c r="C31" i="4"/>
  <c r="E34" i="4"/>
  <c r="H34" i="4" s="1"/>
  <c r="G218" i="7"/>
  <c r="L19" i="5" s="1"/>
  <c r="H219" i="7"/>
  <c r="I219" i="7"/>
  <c r="E112" i="11"/>
  <c r="C111" i="11"/>
  <c r="E111" i="11" s="1"/>
  <c r="I300" i="18"/>
  <c r="H300" i="18"/>
  <c r="I300" i="20"/>
  <c r="H300" i="20"/>
  <c r="I112" i="17"/>
  <c r="I220" i="13"/>
  <c r="H220" i="13"/>
  <c r="I36" i="14"/>
  <c r="H36" i="14"/>
  <c r="I111" i="18"/>
  <c r="I263" i="18"/>
  <c r="H263" i="18"/>
  <c r="G218" i="17"/>
  <c r="H219" i="17"/>
  <c r="D341" i="11"/>
  <c r="D7" i="11"/>
  <c r="I172" i="16"/>
  <c r="I36" i="7"/>
  <c r="I111" i="21"/>
  <c r="E112" i="24"/>
  <c r="C111" i="24"/>
  <c r="I317" i="4"/>
  <c r="H317" i="4"/>
  <c r="I112" i="22"/>
  <c r="G218" i="21"/>
  <c r="L13" i="5" s="1"/>
  <c r="I135" i="9"/>
  <c r="H36" i="7"/>
  <c r="I262" i="24"/>
  <c r="C218" i="12"/>
  <c r="C34" i="8"/>
  <c r="E35" i="8"/>
  <c r="C218" i="23"/>
  <c r="E34" i="11"/>
  <c r="H112" i="22"/>
  <c r="G111" i="22"/>
  <c r="H111" i="22" s="1"/>
  <c r="I220" i="22"/>
  <c r="H220" i="22"/>
  <c r="H35" i="4"/>
  <c r="I35" i="13"/>
  <c r="H35" i="13"/>
  <c r="C34" i="12"/>
  <c r="E35" i="12"/>
  <c r="H35" i="12" s="1"/>
  <c r="I46" i="13"/>
  <c r="H46" i="13"/>
  <c r="H219" i="3"/>
  <c r="G218" i="3"/>
  <c r="I219" i="3"/>
  <c r="I36" i="16"/>
  <c r="H36" i="16"/>
  <c r="I111" i="7"/>
  <c r="I220" i="19"/>
  <c r="I218" i="20"/>
  <c r="E219" i="13"/>
  <c r="C218" i="13"/>
  <c r="I34" i="13"/>
  <c r="I262" i="12"/>
  <c r="H262" i="12"/>
  <c r="H112" i="13"/>
  <c r="G111" i="13"/>
  <c r="I112" i="18"/>
  <c r="G218" i="19"/>
  <c r="L8" i="5" s="1"/>
  <c r="I262" i="18"/>
  <c r="H35" i="8"/>
  <c r="G34" i="8"/>
  <c r="C218" i="18"/>
  <c r="G34" i="16"/>
  <c r="I112" i="21"/>
  <c r="H112" i="21"/>
  <c r="H300" i="21"/>
  <c r="I112" i="7"/>
  <c r="H112" i="7"/>
  <c r="I135" i="24"/>
  <c r="H135" i="24"/>
  <c r="I300" i="4"/>
  <c r="H300" i="4"/>
  <c r="I219" i="4"/>
  <c r="I220" i="9"/>
  <c r="I219" i="6"/>
  <c r="E35" i="15"/>
  <c r="C34" i="15"/>
  <c r="I219" i="12"/>
  <c r="I220" i="24"/>
  <c r="H220" i="24"/>
  <c r="I36" i="8"/>
  <c r="I219" i="23"/>
  <c r="I112" i="4"/>
  <c r="I35" i="11"/>
  <c r="H35" i="11"/>
  <c r="I262" i="21"/>
  <c r="E111" i="2"/>
  <c r="H111" i="2" s="1"/>
  <c r="C31" i="2"/>
  <c r="E35" i="20"/>
  <c r="C34" i="20"/>
  <c r="H300" i="11"/>
  <c r="D34" i="10"/>
  <c r="E35" i="10"/>
  <c r="H35" i="10" s="1"/>
  <c r="I111" i="15"/>
  <c r="H111" i="15"/>
  <c r="G31" i="15"/>
  <c r="C218" i="19"/>
  <c r="E219" i="19"/>
  <c r="I219" i="17"/>
  <c r="H112" i="17"/>
  <c r="G111" i="17"/>
  <c r="H111" i="17" s="1"/>
  <c r="I263" i="12"/>
  <c r="H263" i="12"/>
  <c r="I111" i="16"/>
  <c r="H220" i="19"/>
  <c r="I219" i="18"/>
  <c r="D341" i="9"/>
  <c r="H218" i="25"/>
  <c r="I218" i="25"/>
  <c r="I46" i="4"/>
  <c r="H46" i="4"/>
  <c r="I172" i="9"/>
  <c r="E35" i="23"/>
  <c r="C34" i="23"/>
  <c r="E35" i="3"/>
  <c r="C34" i="3"/>
  <c r="E219" i="9"/>
  <c r="H219" i="9" s="1"/>
  <c r="C218" i="9"/>
  <c r="I218" i="6"/>
  <c r="I46" i="15"/>
  <c r="H46" i="15"/>
  <c r="E219" i="24"/>
  <c r="C218" i="24"/>
  <c r="I300" i="8"/>
  <c r="I111" i="23"/>
  <c r="D7" i="3"/>
  <c r="D341" i="3"/>
  <c r="I46" i="21"/>
  <c r="H46" i="21"/>
  <c r="I263" i="21"/>
  <c r="I300" i="12"/>
  <c r="H112" i="8"/>
  <c r="G111" i="8"/>
  <c r="I263" i="4"/>
  <c r="H263" i="4"/>
  <c r="C31" i="7"/>
  <c r="E34" i="7"/>
  <c r="D7" i="24"/>
  <c r="D341" i="24"/>
  <c r="C13" i="10"/>
  <c r="B22" i="5" s="1"/>
  <c r="H35" i="9"/>
  <c r="G34" i="9"/>
  <c r="E112" i="14"/>
  <c r="C111" i="14"/>
  <c r="E111" i="14" s="1"/>
  <c r="I112" i="13"/>
  <c r="I112" i="16"/>
  <c r="H111" i="19"/>
  <c r="G31" i="19"/>
  <c r="I317" i="15"/>
  <c r="H317" i="15"/>
  <c r="H112" i="12"/>
  <c r="G111" i="12"/>
  <c r="I36" i="9"/>
  <c r="H262" i="6"/>
  <c r="I262" i="6"/>
  <c r="G13" i="23"/>
  <c r="F15" i="5" s="1"/>
  <c r="E35" i="19"/>
  <c r="C34" i="19"/>
  <c r="I36" i="23"/>
  <c r="H36" i="23"/>
  <c r="I36" i="3"/>
  <c r="H36" i="3"/>
  <c r="I46" i="18"/>
  <c r="E35" i="6"/>
  <c r="C34" i="6"/>
  <c r="G31" i="21"/>
  <c r="H112" i="4"/>
  <c r="G111" i="4"/>
  <c r="H111" i="4" s="1"/>
  <c r="I111" i="6"/>
  <c r="H262" i="4"/>
  <c r="C31" i="21"/>
  <c r="I301" i="8"/>
  <c r="H301" i="8"/>
  <c r="I111" i="25"/>
  <c r="I112" i="23"/>
  <c r="H300" i="22"/>
  <c r="I300" i="22"/>
  <c r="C218" i="21"/>
  <c r="E219" i="21"/>
  <c r="I301" i="23"/>
  <c r="H301" i="23"/>
  <c r="D34" i="21"/>
  <c r="E35" i="21"/>
  <c r="G34" i="12"/>
  <c r="I111" i="20"/>
  <c r="I262" i="23"/>
  <c r="H262" i="23"/>
  <c r="G31" i="25"/>
  <c r="I172" i="11"/>
  <c r="H172" i="11"/>
  <c r="D341" i="14"/>
  <c r="D7" i="14"/>
  <c r="C31" i="9"/>
  <c r="E34" i="9"/>
  <c r="H111" i="11"/>
  <c r="H112" i="2"/>
  <c r="I135" i="14"/>
  <c r="H135" i="14"/>
  <c r="I111" i="13"/>
  <c r="I300" i="10"/>
  <c r="H112" i="19"/>
  <c r="I262" i="14"/>
  <c r="I172" i="12"/>
  <c r="H172" i="12"/>
  <c r="I111" i="10"/>
  <c r="I300" i="15"/>
  <c r="D218" i="8"/>
  <c r="E262" i="8"/>
  <c r="H111" i="7"/>
  <c r="H36" i="19"/>
  <c r="I36" i="19"/>
  <c r="E219" i="16"/>
  <c r="C218" i="16"/>
  <c r="E35" i="25"/>
  <c r="C34" i="25"/>
  <c r="E112" i="3"/>
  <c r="C111" i="3"/>
  <c r="E111" i="3" s="1"/>
  <c r="C34" i="18"/>
  <c r="E35" i="18"/>
  <c r="H36" i="6"/>
  <c r="I36" i="6"/>
  <c r="G13" i="6"/>
  <c r="F18" i="5" s="1"/>
  <c r="I112" i="6"/>
  <c r="I219" i="22"/>
  <c r="H219" i="22"/>
  <c r="H262" i="24"/>
  <c r="I220" i="21"/>
  <c r="G218" i="14"/>
  <c r="L26" i="5" s="1"/>
  <c r="H300" i="8"/>
  <c r="I300" i="23"/>
  <c r="H300" i="23"/>
  <c r="I262" i="3"/>
  <c r="C34" i="1"/>
  <c r="E35" i="1"/>
  <c r="I153" i="1"/>
  <c r="I91" i="1"/>
  <c r="H91" i="1"/>
  <c r="E172" i="1"/>
  <c r="H172" i="1" s="1"/>
  <c r="E262" i="1"/>
  <c r="H262" i="1" s="1"/>
  <c r="I271" i="1"/>
  <c r="I163" i="1"/>
  <c r="I263" i="1"/>
  <c r="I250" i="1"/>
  <c r="C219" i="1"/>
  <c r="E220" i="1"/>
  <c r="H220" i="1" s="1"/>
  <c r="I60" i="1"/>
  <c r="I148" i="1"/>
  <c r="H148" i="1"/>
  <c r="I301" i="1"/>
  <c r="H301" i="1"/>
  <c r="H46" i="1"/>
  <c r="I214" i="1"/>
  <c r="H214" i="1"/>
  <c r="I32" i="1"/>
  <c r="H32" i="1"/>
  <c r="H153" i="1"/>
  <c r="I221" i="1"/>
  <c r="I8" i="1"/>
  <c r="H8" i="1"/>
  <c r="I254" i="1"/>
  <c r="I317" i="1"/>
  <c r="I112" i="1"/>
  <c r="I245" i="1"/>
  <c r="I227" i="1"/>
  <c r="H317" i="1"/>
  <c r="I164" i="1"/>
  <c r="I86" i="1"/>
  <c r="H86" i="1"/>
  <c r="H250" i="1"/>
  <c r="H221" i="1"/>
  <c r="I46" i="1"/>
  <c r="H227" i="1"/>
  <c r="E300" i="1"/>
  <c r="I230" i="1"/>
  <c r="H230" i="1"/>
  <c r="E111" i="1"/>
  <c r="I297" i="1"/>
  <c r="E248" i="1"/>
  <c r="I154" i="1"/>
  <c r="H154" i="1"/>
  <c r="I139" i="1"/>
  <c r="H139" i="1"/>
  <c r="H112" i="1"/>
  <c r="E36" i="1"/>
  <c r="H36" i="1" s="1"/>
  <c r="I196" i="1"/>
  <c r="H196" i="1"/>
  <c r="I189" i="1"/>
  <c r="I14" i="1"/>
  <c r="I40" i="1"/>
  <c r="H40" i="1"/>
  <c r="I124" i="1"/>
  <c r="H124" i="1"/>
  <c r="I135" i="1"/>
  <c r="H135" i="1"/>
  <c r="D341" i="13" l="1"/>
  <c r="H300" i="13"/>
  <c r="D7" i="15"/>
  <c r="D341" i="15"/>
  <c r="C13" i="13"/>
  <c r="B24" i="5" s="1"/>
  <c r="D24" i="5" s="1"/>
  <c r="X26" i="5"/>
  <c r="H300" i="17"/>
  <c r="X9" i="5"/>
  <c r="G341" i="1"/>
  <c r="G343" i="1" s="1"/>
  <c r="G7" i="1"/>
  <c r="D7" i="19"/>
  <c r="D341" i="19"/>
  <c r="H300" i="3"/>
  <c r="T22" i="5"/>
  <c r="H300" i="19"/>
  <c r="I300" i="19"/>
  <c r="H35" i="22"/>
  <c r="I35" i="22"/>
  <c r="D7" i="12"/>
  <c r="D341" i="12"/>
  <c r="X25" i="5"/>
  <c r="X16" i="5"/>
  <c r="E218" i="19"/>
  <c r="H8" i="5"/>
  <c r="J8" i="5" s="1"/>
  <c r="M8" i="5" s="1"/>
  <c r="H300" i="7"/>
  <c r="I300" i="7"/>
  <c r="D341" i="25"/>
  <c r="X18" i="5"/>
  <c r="D7" i="18"/>
  <c r="D341" i="18"/>
  <c r="U9" i="5"/>
  <c r="O29" i="5"/>
  <c r="O32" i="5" s="1"/>
  <c r="O36" i="5" s="1"/>
  <c r="P20" i="5"/>
  <c r="S20" i="5" s="1"/>
  <c r="D341" i="1"/>
  <c r="D7" i="1"/>
  <c r="X15" i="5"/>
  <c r="D341" i="22"/>
  <c r="H11" i="5"/>
  <c r="E218" i="2"/>
  <c r="I218" i="3"/>
  <c r="L10" i="5"/>
  <c r="H218" i="17"/>
  <c r="L30" i="5"/>
  <c r="E218" i="8"/>
  <c r="I218" i="8" s="1"/>
  <c r="I20" i="5"/>
  <c r="I29" i="5" s="1"/>
  <c r="I32" i="5" s="1"/>
  <c r="I36" i="5" s="1"/>
  <c r="H218" i="10"/>
  <c r="J22" i="5"/>
  <c r="M22" i="5" s="1"/>
  <c r="I218" i="15"/>
  <c r="J10" i="5"/>
  <c r="M10" i="5" s="1"/>
  <c r="J14" i="5"/>
  <c r="M14" i="5" s="1"/>
  <c r="E218" i="16"/>
  <c r="I218" i="16" s="1"/>
  <c r="H28" i="5"/>
  <c r="E218" i="9"/>
  <c r="H218" i="9" s="1"/>
  <c r="H21" i="5"/>
  <c r="E218" i="11"/>
  <c r="H25" i="5"/>
  <c r="E218" i="7"/>
  <c r="I218" i="7" s="1"/>
  <c r="H19" i="5"/>
  <c r="E218" i="4"/>
  <c r="H12" i="5"/>
  <c r="E218" i="13"/>
  <c r="H218" i="13" s="1"/>
  <c r="H24" i="5"/>
  <c r="H218" i="22"/>
  <c r="E218" i="12"/>
  <c r="H23" i="5"/>
  <c r="J17" i="5"/>
  <c r="M17" i="5" s="1"/>
  <c r="J18" i="5"/>
  <c r="M18" i="5" s="1"/>
  <c r="J27" i="5"/>
  <c r="M27" i="5" s="1"/>
  <c r="E218" i="21"/>
  <c r="H218" i="21" s="1"/>
  <c r="H13" i="5"/>
  <c r="E218" i="24"/>
  <c r="I218" i="24" s="1"/>
  <c r="H16" i="5"/>
  <c r="E218" i="14"/>
  <c r="I218" i="14" s="1"/>
  <c r="H26" i="5"/>
  <c r="N29" i="5"/>
  <c r="N32" i="5" s="1"/>
  <c r="N36" i="5" s="1"/>
  <c r="E218" i="23"/>
  <c r="I218" i="23" s="1"/>
  <c r="H15" i="5"/>
  <c r="E218" i="18"/>
  <c r="H218" i="18" s="1"/>
  <c r="H31" i="5"/>
  <c r="I218" i="17"/>
  <c r="G31" i="17"/>
  <c r="G13" i="17" s="1"/>
  <c r="F30" i="5" s="1"/>
  <c r="H219" i="20"/>
  <c r="I219" i="20"/>
  <c r="D12" i="8"/>
  <c r="D7" i="8" s="1"/>
  <c r="I218" i="22"/>
  <c r="H218" i="12"/>
  <c r="C31" i="11"/>
  <c r="H35" i="24"/>
  <c r="I35" i="24"/>
  <c r="I112" i="9"/>
  <c r="H112" i="9"/>
  <c r="I35" i="18"/>
  <c r="I35" i="19"/>
  <c r="H35" i="19"/>
  <c r="D31" i="10"/>
  <c r="E34" i="10"/>
  <c r="H34" i="10" s="1"/>
  <c r="E34" i="15"/>
  <c r="C31" i="15"/>
  <c r="H218" i="3"/>
  <c r="G12" i="3"/>
  <c r="I34" i="11"/>
  <c r="H34" i="11"/>
  <c r="I112" i="24"/>
  <c r="H112" i="24"/>
  <c r="I111" i="11"/>
  <c r="I219" i="11"/>
  <c r="I111" i="9"/>
  <c r="I35" i="16"/>
  <c r="C12" i="10"/>
  <c r="G12" i="14"/>
  <c r="I111" i="3"/>
  <c r="H111" i="3"/>
  <c r="I219" i="21"/>
  <c r="I111" i="14"/>
  <c r="H111" i="14"/>
  <c r="H111" i="8"/>
  <c r="I111" i="8"/>
  <c r="I219" i="24"/>
  <c r="H219" i="24"/>
  <c r="E34" i="3"/>
  <c r="C31" i="3"/>
  <c r="E34" i="20"/>
  <c r="C31" i="20"/>
  <c r="G31" i="8"/>
  <c r="H111" i="13"/>
  <c r="G31" i="13"/>
  <c r="I31" i="13" s="1"/>
  <c r="I111" i="4"/>
  <c r="I111" i="22"/>
  <c r="I35" i="14"/>
  <c r="H35" i="14"/>
  <c r="H218" i="2"/>
  <c r="I218" i="2"/>
  <c r="G12" i="6"/>
  <c r="I112" i="3"/>
  <c r="H112" i="3"/>
  <c r="I34" i="9"/>
  <c r="G13" i="25"/>
  <c r="F17" i="5" s="1"/>
  <c r="I35" i="21"/>
  <c r="H35" i="21"/>
  <c r="G13" i="21"/>
  <c r="F13" i="5" s="1"/>
  <c r="I112" i="14"/>
  <c r="H112" i="14"/>
  <c r="I35" i="3"/>
  <c r="H35" i="3"/>
  <c r="I35" i="20"/>
  <c r="H35" i="20"/>
  <c r="I219" i="13"/>
  <c r="H219" i="13"/>
  <c r="G31" i="4"/>
  <c r="G31" i="18"/>
  <c r="G31" i="22"/>
  <c r="E34" i="17"/>
  <c r="C31" i="17"/>
  <c r="E31" i="22"/>
  <c r="C13" i="22"/>
  <c r="B14" i="5" s="1"/>
  <c r="D14" i="5" s="1"/>
  <c r="G12" i="24"/>
  <c r="C31" i="18"/>
  <c r="E34" i="18"/>
  <c r="G12" i="23"/>
  <c r="E34" i="25"/>
  <c r="C31" i="25"/>
  <c r="E31" i="9"/>
  <c r="C13" i="9"/>
  <c r="B21" i="5" s="1"/>
  <c r="D21" i="5" s="1"/>
  <c r="D31" i="21"/>
  <c r="D13" i="21" s="1"/>
  <c r="E34" i="21"/>
  <c r="G13" i="19"/>
  <c r="F8" i="5" s="1"/>
  <c r="E34" i="23"/>
  <c r="C31" i="23"/>
  <c r="E31" i="2"/>
  <c r="C13" i="2"/>
  <c r="B11" i="5" s="1"/>
  <c r="D11" i="5" s="1"/>
  <c r="H35" i="18"/>
  <c r="I35" i="17"/>
  <c r="H35" i="17"/>
  <c r="H219" i="11"/>
  <c r="I35" i="25"/>
  <c r="H35" i="25"/>
  <c r="I262" i="8"/>
  <c r="H262" i="8"/>
  <c r="C13" i="21"/>
  <c r="B13" i="5" s="1"/>
  <c r="E34" i="6"/>
  <c r="C31" i="6"/>
  <c r="I34" i="7"/>
  <c r="I35" i="23"/>
  <c r="H35" i="23"/>
  <c r="I111" i="2"/>
  <c r="G31" i="16"/>
  <c r="I35" i="12"/>
  <c r="I35" i="8"/>
  <c r="I34" i="4"/>
  <c r="I111" i="17"/>
  <c r="H218" i="11"/>
  <c r="G31" i="10"/>
  <c r="G31" i="2"/>
  <c r="H34" i="2"/>
  <c r="I34" i="2"/>
  <c r="H218" i="24"/>
  <c r="G13" i="15"/>
  <c r="F27" i="5" s="1"/>
  <c r="E31" i="11"/>
  <c r="C13" i="11"/>
  <c r="B25" i="5" s="1"/>
  <c r="D25" i="5" s="1"/>
  <c r="G25" i="5" s="1"/>
  <c r="I35" i="6"/>
  <c r="H35" i="6"/>
  <c r="C13" i="7"/>
  <c r="B19" i="5" s="1"/>
  <c r="D19" i="5" s="1"/>
  <c r="E31" i="7"/>
  <c r="I219" i="19"/>
  <c r="H218" i="19"/>
  <c r="E34" i="12"/>
  <c r="C31" i="12"/>
  <c r="E34" i="8"/>
  <c r="H34" i="8" s="1"/>
  <c r="C31" i="8"/>
  <c r="H219" i="21"/>
  <c r="H218" i="8"/>
  <c r="E31" i="4"/>
  <c r="C13" i="4"/>
  <c r="B12" i="5" s="1"/>
  <c r="D12" i="5" s="1"/>
  <c r="H34" i="7"/>
  <c r="G31" i="7"/>
  <c r="G12" i="11"/>
  <c r="H34" i="12"/>
  <c r="G31" i="12"/>
  <c r="I219" i="9"/>
  <c r="I35" i="15"/>
  <c r="H35" i="15"/>
  <c r="I112" i="11"/>
  <c r="H112" i="11"/>
  <c r="E34" i="14"/>
  <c r="C31" i="14"/>
  <c r="I219" i="16"/>
  <c r="H219" i="16"/>
  <c r="E34" i="19"/>
  <c r="C31" i="19"/>
  <c r="H111" i="12"/>
  <c r="I111" i="12"/>
  <c r="H34" i="9"/>
  <c r="G31" i="9"/>
  <c r="C12" i="13"/>
  <c r="E13" i="13"/>
  <c r="I218" i="19"/>
  <c r="I35" i="10"/>
  <c r="H219" i="19"/>
  <c r="H218" i="16"/>
  <c r="I218" i="12"/>
  <c r="E111" i="24"/>
  <c r="C31" i="24"/>
  <c r="I218" i="11"/>
  <c r="I35" i="7"/>
  <c r="H35" i="7"/>
  <c r="E34" i="16"/>
  <c r="C31" i="16"/>
  <c r="H300" i="1"/>
  <c r="I36" i="1"/>
  <c r="I111" i="1"/>
  <c r="H111" i="1"/>
  <c r="H35" i="1"/>
  <c r="I262" i="1"/>
  <c r="I248" i="1"/>
  <c r="H248" i="1"/>
  <c r="I35" i="1"/>
  <c r="I300" i="1"/>
  <c r="I220" i="1"/>
  <c r="I172" i="1"/>
  <c r="E34" i="1"/>
  <c r="C31" i="1"/>
  <c r="E219" i="1"/>
  <c r="C218" i="1"/>
  <c r="H9" i="5" s="1"/>
  <c r="D341" i="8" l="1"/>
  <c r="H218" i="7"/>
  <c r="T14" i="5"/>
  <c r="V14" i="5" s="1"/>
  <c r="X13" i="5"/>
  <c r="I218" i="18"/>
  <c r="X17" i="5"/>
  <c r="X30" i="5"/>
  <c r="X27" i="5"/>
  <c r="X8" i="5"/>
  <c r="D12" i="21"/>
  <c r="D7" i="21" s="1"/>
  <c r="C13" i="5"/>
  <c r="P29" i="5"/>
  <c r="P32" i="5" s="1"/>
  <c r="P36" i="5" s="1"/>
  <c r="I218" i="9"/>
  <c r="H218" i="23"/>
  <c r="I218" i="21"/>
  <c r="J11" i="5"/>
  <c r="M11" i="5" s="1"/>
  <c r="T11" i="5"/>
  <c r="V11" i="5" s="1"/>
  <c r="X10" i="5"/>
  <c r="L29" i="5"/>
  <c r="L32" i="5" s="1"/>
  <c r="L36" i="5" s="1"/>
  <c r="M30" i="5"/>
  <c r="H218" i="14"/>
  <c r="U20" i="5"/>
  <c r="J20" i="5"/>
  <c r="M20" i="5" s="1"/>
  <c r="T21" i="5"/>
  <c r="V21" i="5" s="1"/>
  <c r="J21" i="5"/>
  <c r="M21" i="5" s="1"/>
  <c r="J26" i="5"/>
  <c r="M26" i="5" s="1"/>
  <c r="J28" i="5"/>
  <c r="M28" i="5" s="1"/>
  <c r="J16" i="5"/>
  <c r="M16" i="5" s="1"/>
  <c r="H218" i="4"/>
  <c r="I218" i="4"/>
  <c r="J12" i="5"/>
  <c r="M12" i="5" s="1"/>
  <c r="T12" i="5"/>
  <c r="V12" i="5" s="1"/>
  <c r="J19" i="5"/>
  <c r="M19" i="5" s="1"/>
  <c r="T19" i="5"/>
  <c r="V19" i="5" s="1"/>
  <c r="J24" i="5"/>
  <c r="M24" i="5" s="1"/>
  <c r="T24" i="5"/>
  <c r="V24" i="5" s="1"/>
  <c r="J13" i="5"/>
  <c r="M13" i="5" s="1"/>
  <c r="T13" i="5"/>
  <c r="J23" i="5"/>
  <c r="M23" i="5" s="1"/>
  <c r="I218" i="13"/>
  <c r="T25" i="5"/>
  <c r="V25" i="5" s="1"/>
  <c r="J25" i="5"/>
  <c r="M25" i="5" s="1"/>
  <c r="J9" i="5"/>
  <c r="M9" i="5" s="1"/>
  <c r="S15" i="5"/>
  <c r="J15" i="5"/>
  <c r="H29" i="5"/>
  <c r="H32" i="5" s="1"/>
  <c r="H36" i="5" s="1"/>
  <c r="J31" i="5"/>
  <c r="E31" i="14"/>
  <c r="C13" i="14"/>
  <c r="B26" i="5" s="1"/>
  <c r="D26" i="5" s="1"/>
  <c r="G26" i="5" s="1"/>
  <c r="E13" i="4"/>
  <c r="C12" i="4"/>
  <c r="G13" i="16"/>
  <c r="F28" i="5" s="1"/>
  <c r="E31" i="6"/>
  <c r="C13" i="6"/>
  <c r="B18" i="5" s="1"/>
  <c r="I34" i="25"/>
  <c r="H34" i="25"/>
  <c r="I31" i="22"/>
  <c r="G7" i="3"/>
  <c r="G341" i="3"/>
  <c r="G343" i="3" s="1"/>
  <c r="I34" i="17"/>
  <c r="H34" i="17"/>
  <c r="G12" i="25"/>
  <c r="E31" i="24"/>
  <c r="C13" i="24"/>
  <c r="B16" i="5" s="1"/>
  <c r="D16" i="5" s="1"/>
  <c r="G16" i="5" s="1"/>
  <c r="E31" i="19"/>
  <c r="C13" i="19"/>
  <c r="B8" i="5" s="1"/>
  <c r="I31" i="7"/>
  <c r="H31" i="2"/>
  <c r="G13" i="2"/>
  <c r="F11" i="5" s="1"/>
  <c r="E31" i="21"/>
  <c r="E13" i="2"/>
  <c r="C12" i="2"/>
  <c r="E13" i="9"/>
  <c r="C12" i="9"/>
  <c r="I34" i="18"/>
  <c r="G13" i="22"/>
  <c r="F14" i="5" s="1"/>
  <c r="H31" i="22"/>
  <c r="G12" i="21"/>
  <c r="E31" i="20"/>
  <c r="C13" i="20"/>
  <c r="I34" i="14"/>
  <c r="H34" i="14"/>
  <c r="I31" i="4"/>
  <c r="I34" i="6"/>
  <c r="H34" i="6"/>
  <c r="I34" i="21"/>
  <c r="H34" i="21"/>
  <c r="G7" i="23"/>
  <c r="G341" i="23"/>
  <c r="G343" i="23" s="1"/>
  <c r="G7" i="6"/>
  <c r="G341" i="6"/>
  <c r="G343" i="6" s="1"/>
  <c r="E31" i="16"/>
  <c r="C13" i="16"/>
  <c r="B28" i="5" s="1"/>
  <c r="D28" i="5" s="1"/>
  <c r="I111" i="24"/>
  <c r="H111" i="24"/>
  <c r="I34" i="19"/>
  <c r="H34" i="19"/>
  <c r="G7" i="11"/>
  <c r="G341" i="11"/>
  <c r="E31" i="8"/>
  <c r="H31" i="8" s="1"/>
  <c r="C13" i="8"/>
  <c r="B20" i="5" s="1"/>
  <c r="E13" i="7"/>
  <c r="C12" i="7"/>
  <c r="E13" i="11"/>
  <c r="C12" i="11"/>
  <c r="G13" i="10"/>
  <c r="F22" i="5" s="1"/>
  <c r="I31" i="2"/>
  <c r="I31" i="9"/>
  <c r="E31" i="18"/>
  <c r="C13" i="18"/>
  <c r="B31" i="5" s="1"/>
  <c r="D31" i="5" s="1"/>
  <c r="G13" i="18"/>
  <c r="F31" i="5" s="1"/>
  <c r="I34" i="20"/>
  <c r="H34" i="20"/>
  <c r="E31" i="15"/>
  <c r="C13" i="15"/>
  <c r="B27" i="5" s="1"/>
  <c r="E31" i="17"/>
  <c r="C13" i="17"/>
  <c r="B30" i="5" s="1"/>
  <c r="G13" i="8"/>
  <c r="F20" i="5" s="1"/>
  <c r="C7" i="10"/>
  <c r="C341" i="10"/>
  <c r="G13" i="12"/>
  <c r="F23" i="5" s="1"/>
  <c r="I34" i="16"/>
  <c r="I34" i="8"/>
  <c r="I31" i="11"/>
  <c r="H31" i="11"/>
  <c r="E31" i="23"/>
  <c r="C13" i="23"/>
  <c r="B15" i="5" s="1"/>
  <c r="G7" i="24"/>
  <c r="G341" i="24"/>
  <c r="G343" i="24" s="1"/>
  <c r="H34" i="18"/>
  <c r="E31" i="3"/>
  <c r="C13" i="3"/>
  <c r="B10" i="5" s="1"/>
  <c r="I34" i="15"/>
  <c r="H34" i="15"/>
  <c r="C7" i="13"/>
  <c r="E7" i="13" s="1"/>
  <c r="E12" i="13"/>
  <c r="C341" i="13"/>
  <c r="G13" i="7"/>
  <c r="F19" i="5" s="1"/>
  <c r="H31" i="7"/>
  <c r="E31" i="12"/>
  <c r="H31" i="12" s="1"/>
  <c r="C13" i="12"/>
  <c r="B23" i="5" s="1"/>
  <c r="D23" i="5" s="1"/>
  <c r="I34" i="23"/>
  <c r="H34" i="23"/>
  <c r="G12" i="17"/>
  <c r="G13" i="4"/>
  <c r="F12" i="5" s="1"/>
  <c r="H31" i="4"/>
  <c r="I34" i="3"/>
  <c r="H34" i="3"/>
  <c r="G7" i="14"/>
  <c r="G341" i="14"/>
  <c r="G343" i="14" s="1"/>
  <c r="I34" i="10"/>
  <c r="C12" i="21"/>
  <c r="E13" i="21"/>
  <c r="G13" i="9"/>
  <c r="F21" i="5" s="1"/>
  <c r="H31" i="9"/>
  <c r="I34" i="12"/>
  <c r="G12" i="15"/>
  <c r="H34" i="16"/>
  <c r="G12" i="19"/>
  <c r="E31" i="25"/>
  <c r="C13" i="25"/>
  <c r="B17" i="5" s="1"/>
  <c r="E13" i="22"/>
  <c r="C12" i="22"/>
  <c r="H31" i="13"/>
  <c r="G13" i="13"/>
  <c r="F24" i="5" s="1"/>
  <c r="D13" i="10"/>
  <c r="C22" i="5" s="1"/>
  <c r="E31" i="10"/>
  <c r="H34" i="1"/>
  <c r="E218" i="1"/>
  <c r="H218" i="1" s="1"/>
  <c r="I34" i="1"/>
  <c r="I219" i="1"/>
  <c r="H219" i="1"/>
  <c r="E31" i="1"/>
  <c r="C13" i="1"/>
  <c r="B9" i="5" s="1"/>
  <c r="D9" i="5" s="1"/>
  <c r="G9" i="5" s="1"/>
  <c r="U13" i="5" l="1"/>
  <c r="C29" i="5"/>
  <c r="C32" i="5" s="1"/>
  <c r="C36" i="5" s="1"/>
  <c r="T9" i="5"/>
  <c r="V9" i="5" s="1"/>
  <c r="X20" i="5"/>
  <c r="T23" i="5"/>
  <c r="V23" i="5" s="1"/>
  <c r="T16" i="5"/>
  <c r="V16" i="5" s="1"/>
  <c r="Z16" i="5" s="1"/>
  <c r="D13" i="5"/>
  <c r="G13" i="5" s="1"/>
  <c r="D10" i="5"/>
  <c r="G10" i="5" s="1"/>
  <c r="T10" i="5"/>
  <c r="V10" i="5" s="1"/>
  <c r="D20" i="5"/>
  <c r="G20" i="5" s="1"/>
  <c r="T20" i="5"/>
  <c r="G11" i="5"/>
  <c r="F29" i="5"/>
  <c r="F32" i="5" s="1"/>
  <c r="F36" i="5" s="1"/>
  <c r="X11" i="5"/>
  <c r="U22" i="5"/>
  <c r="V22" i="5" s="1"/>
  <c r="D22" i="5"/>
  <c r="G22" i="5" s="1"/>
  <c r="G14" i="5"/>
  <c r="X14" i="5"/>
  <c r="D18" i="5"/>
  <c r="G18" i="5" s="1"/>
  <c r="T18" i="5"/>
  <c r="V18" i="5" s="1"/>
  <c r="V13" i="5"/>
  <c r="Y13" i="5" s="1"/>
  <c r="T28" i="5"/>
  <c r="V28" i="5" s="1"/>
  <c r="Y8" i="5"/>
  <c r="G31" i="5"/>
  <c r="X31" i="5"/>
  <c r="G21" i="5"/>
  <c r="X21" i="5"/>
  <c r="G19" i="5"/>
  <c r="X19" i="5"/>
  <c r="Z19" i="5" s="1"/>
  <c r="D27" i="5"/>
  <c r="G27" i="5" s="1"/>
  <c r="T27" i="5"/>
  <c r="V27" i="5" s="1"/>
  <c r="D341" i="21"/>
  <c r="T31" i="5"/>
  <c r="V31" i="5" s="1"/>
  <c r="Z31" i="5" s="1"/>
  <c r="D17" i="5"/>
  <c r="G17" i="5" s="1"/>
  <c r="T17" i="5"/>
  <c r="V17" i="5" s="1"/>
  <c r="G12" i="5"/>
  <c r="X12" i="5"/>
  <c r="Z12" i="5" s="1"/>
  <c r="G23" i="5"/>
  <c r="X23" i="5"/>
  <c r="Z23" i="5" s="1"/>
  <c r="X22" i="5"/>
  <c r="T8" i="5"/>
  <c r="V8" i="5" s="1"/>
  <c r="Z8" i="5" s="1"/>
  <c r="D8" i="5"/>
  <c r="G8" i="5" s="1"/>
  <c r="G28" i="5"/>
  <c r="X28" i="5"/>
  <c r="T26" i="5"/>
  <c r="V26" i="5" s="1"/>
  <c r="Z26" i="5" s="1"/>
  <c r="G24" i="5"/>
  <c r="X24" i="5"/>
  <c r="Z24" i="5" s="1"/>
  <c r="Y10" i="5"/>
  <c r="Z10" i="5"/>
  <c r="V20" i="5"/>
  <c r="F109" i="13"/>
  <c r="F285" i="13"/>
  <c r="Z25" i="5"/>
  <c r="Y25" i="5"/>
  <c r="Y21" i="5"/>
  <c r="Z21" i="5"/>
  <c r="Z9" i="5"/>
  <c r="Y9" i="5"/>
  <c r="Q29" i="5"/>
  <c r="S29" i="5"/>
  <c r="M15" i="5"/>
  <c r="J29" i="5"/>
  <c r="M29" i="5" s="1"/>
  <c r="T15" i="5"/>
  <c r="V15" i="5" s="1"/>
  <c r="D15" i="5"/>
  <c r="B29" i="5"/>
  <c r="B32" i="5" s="1"/>
  <c r="B36" i="5" s="1"/>
  <c r="T30" i="5"/>
  <c r="V30" i="5" s="1"/>
  <c r="D30" i="5"/>
  <c r="M31" i="5"/>
  <c r="F13" i="13"/>
  <c r="E13" i="25"/>
  <c r="C12" i="25"/>
  <c r="G7" i="25"/>
  <c r="G341" i="25"/>
  <c r="G343" i="25" s="1"/>
  <c r="I13" i="22"/>
  <c r="G7" i="17"/>
  <c r="G341" i="17"/>
  <c r="G343" i="17" s="1"/>
  <c r="H13" i="7"/>
  <c r="G12" i="7"/>
  <c r="I31" i="3"/>
  <c r="H31" i="3"/>
  <c r="G12" i="12"/>
  <c r="I31" i="17"/>
  <c r="H31" i="17"/>
  <c r="C12" i="18"/>
  <c r="E13" i="18"/>
  <c r="H13" i="18" s="1"/>
  <c r="E12" i="11"/>
  <c r="C7" i="11"/>
  <c r="E7" i="11" s="1"/>
  <c r="F13" i="11" s="1"/>
  <c r="C341" i="11"/>
  <c r="I31" i="16"/>
  <c r="I31" i="21"/>
  <c r="H31" i="21"/>
  <c r="I31" i="24"/>
  <c r="H31" i="24"/>
  <c r="E13" i="6"/>
  <c r="C12" i="6"/>
  <c r="H13" i="22"/>
  <c r="G12" i="22"/>
  <c r="I31" i="25"/>
  <c r="H31" i="25"/>
  <c r="E12" i="7"/>
  <c r="C341" i="7"/>
  <c r="C7" i="7"/>
  <c r="E7" i="7" s="1"/>
  <c r="F13" i="7" s="1"/>
  <c r="G12" i="16"/>
  <c r="I31" i="10"/>
  <c r="G7" i="19"/>
  <c r="G341" i="19"/>
  <c r="H13" i="9"/>
  <c r="G12" i="9"/>
  <c r="F234" i="13"/>
  <c r="F181" i="13"/>
  <c r="F217" i="13"/>
  <c r="F323" i="13"/>
  <c r="F187" i="13"/>
  <c r="F147" i="13"/>
  <c r="F145" i="13"/>
  <c r="F143" i="13"/>
  <c r="F141" i="13"/>
  <c r="F122" i="13"/>
  <c r="F120" i="13"/>
  <c r="F118" i="13"/>
  <c r="F116" i="13"/>
  <c r="F106" i="13"/>
  <c r="F104" i="13"/>
  <c r="F102" i="13"/>
  <c r="F99" i="13"/>
  <c r="F97" i="13"/>
  <c r="F95" i="13"/>
  <c r="F93" i="13"/>
  <c r="F29" i="13"/>
  <c r="F27" i="13"/>
  <c r="F25" i="13"/>
  <c r="F23" i="13"/>
  <c r="F21" i="13"/>
  <c r="F19" i="13"/>
  <c r="F17" i="13"/>
  <c r="F15" i="13"/>
  <c r="F330" i="13"/>
  <c r="F328" i="13"/>
  <c r="F304" i="13"/>
  <c r="F302" i="13"/>
  <c r="F165" i="13"/>
  <c r="F54" i="13"/>
  <c r="F310" i="13"/>
  <c r="F282" i="13"/>
  <c r="F212" i="13"/>
  <c r="F210" i="13"/>
  <c r="F208" i="13"/>
  <c r="F195" i="13"/>
  <c r="F180" i="13"/>
  <c r="F134" i="13"/>
  <c r="F132" i="13"/>
  <c r="F68" i="13"/>
  <c r="F66" i="13"/>
  <c r="F38" i="13"/>
  <c r="F333" i="13"/>
  <c r="F331" i="13"/>
  <c r="F329" i="13"/>
  <c r="F327" i="13"/>
  <c r="F305" i="13"/>
  <c r="F303" i="13"/>
  <c r="F278" i="13"/>
  <c r="F276" i="13"/>
  <c r="F274" i="13"/>
  <c r="F245" i="13"/>
  <c r="F206" i="13"/>
  <c r="F170" i="13"/>
  <c r="F108" i="13"/>
  <c r="F53" i="13"/>
  <c r="F10" i="13"/>
  <c r="F7" i="13"/>
  <c r="F322" i="13"/>
  <c r="F117" i="13"/>
  <c r="F26" i="13"/>
  <c r="F240" i="13"/>
  <c r="F201" i="13"/>
  <c r="F146" i="13"/>
  <c r="F121" i="13"/>
  <c r="F96" i="13"/>
  <c r="F18" i="13"/>
  <c r="F309" i="13"/>
  <c r="F228" i="13"/>
  <c r="F221" i="13"/>
  <c r="F188" i="13"/>
  <c r="F142" i="13"/>
  <c r="F22" i="13"/>
  <c r="F324" i="13"/>
  <c r="F320" i="13"/>
  <c r="F247" i="13"/>
  <c r="F196" i="13"/>
  <c r="F123" i="13"/>
  <c r="F105" i="13"/>
  <c r="F100" i="13"/>
  <c r="F28" i="13"/>
  <c r="F297" i="13"/>
  <c r="F203" i="13"/>
  <c r="F154" i="13"/>
  <c r="F119" i="13"/>
  <c r="F94" i="13"/>
  <c r="F16" i="13"/>
  <c r="F144" i="13"/>
  <c r="F140" i="13"/>
  <c r="F24" i="13"/>
  <c r="F318" i="13"/>
  <c r="F103" i="13"/>
  <c r="F92" i="13"/>
  <c r="F30" i="13"/>
  <c r="F98" i="13"/>
  <c r="F20" i="13"/>
  <c r="F52" i="13"/>
  <c r="F131" i="13"/>
  <c r="F199" i="13"/>
  <c r="F89" i="13"/>
  <c r="F160" i="13"/>
  <c r="F236" i="13"/>
  <c r="F137" i="13"/>
  <c r="F254" i="13"/>
  <c r="F336" i="13"/>
  <c r="F67" i="13"/>
  <c r="F41" i="13"/>
  <c r="F153" i="13"/>
  <c r="F290" i="13"/>
  <c r="F168" i="13"/>
  <c r="F267" i="13"/>
  <c r="F337" i="13"/>
  <c r="F150" i="13"/>
  <c r="F202" i="13"/>
  <c r="F319" i="13"/>
  <c r="F159" i="13"/>
  <c r="F179" i="13"/>
  <c r="F223" i="13"/>
  <c r="F158" i="13"/>
  <c r="F204" i="13"/>
  <c r="F338" i="13"/>
  <c r="F37" i="13"/>
  <c r="F176" i="13"/>
  <c r="F270" i="13"/>
  <c r="F335" i="13"/>
  <c r="F60" i="13"/>
  <c r="F86" i="13"/>
  <c r="F251" i="13"/>
  <c r="F47" i="13"/>
  <c r="F214" i="13"/>
  <c r="F279" i="13"/>
  <c r="F311" i="13"/>
  <c r="F149" i="13"/>
  <c r="F231" i="13"/>
  <c r="F280" i="13"/>
  <c r="F340" i="13"/>
  <c r="F152" i="13"/>
  <c r="F273" i="13"/>
  <c r="F326" i="13"/>
  <c r="F321" i="13"/>
  <c r="F161" i="13"/>
  <c r="F256" i="13"/>
  <c r="F43" i="13"/>
  <c r="F164" i="13"/>
  <c r="F229" i="13"/>
  <c r="F115" i="13"/>
  <c r="F283" i="13"/>
  <c r="F85" i="13"/>
  <c r="F250" i="13"/>
  <c r="F91" i="13"/>
  <c r="F225" i="13"/>
  <c r="F286" i="13"/>
  <c r="F186" i="13"/>
  <c r="F126" i="13"/>
  <c r="F151" i="13"/>
  <c r="F33" i="13"/>
  <c r="F233" i="13"/>
  <c r="F284" i="13"/>
  <c r="F9" i="13"/>
  <c r="F167" i="13"/>
  <c r="F275" i="13"/>
  <c r="F332" i="13"/>
  <c r="F246" i="13"/>
  <c r="F136" i="13"/>
  <c r="F184" i="13"/>
  <c r="F314" i="13"/>
  <c r="F114" i="13"/>
  <c r="F182" i="13"/>
  <c r="F242" i="13"/>
  <c r="F162" i="13"/>
  <c r="F133" i="13"/>
  <c r="F230" i="13"/>
  <c r="F265" i="13"/>
  <c r="F156" i="13"/>
  <c r="F62" i="13"/>
  <c r="F255" i="13"/>
  <c r="F49" i="13"/>
  <c r="F64" i="13"/>
  <c r="F235" i="13"/>
  <c r="F287" i="13"/>
  <c r="F11" i="13"/>
  <c r="F169" i="13"/>
  <c r="F277" i="13"/>
  <c r="F334" i="13"/>
  <c r="F42" i="13"/>
  <c r="F138" i="13"/>
  <c r="F197" i="13"/>
  <c r="F316" i="13"/>
  <c r="F175" i="13"/>
  <c r="F264" i="13"/>
  <c r="F45" i="13"/>
  <c r="F40" i="13"/>
  <c r="F173" i="13"/>
  <c r="F298" i="13"/>
  <c r="F130" i="13"/>
  <c r="F226" i="13"/>
  <c r="F65" i="13"/>
  <c r="F266" i="13"/>
  <c r="F313" i="13"/>
  <c r="F51" i="13"/>
  <c r="F128" i="13"/>
  <c r="F237" i="13"/>
  <c r="F289" i="13"/>
  <c r="F48" i="13"/>
  <c r="F171" i="13"/>
  <c r="F44" i="13"/>
  <c r="F216" i="13"/>
  <c r="F87" i="13"/>
  <c r="F189" i="13"/>
  <c r="F63" i="13"/>
  <c r="F148" i="13"/>
  <c r="F193" i="13"/>
  <c r="F271" i="13"/>
  <c r="F32" i="13"/>
  <c r="F129" i="13"/>
  <c r="F268" i="13"/>
  <c r="F163" i="13"/>
  <c r="F14" i="13"/>
  <c r="F198" i="13"/>
  <c r="F325" i="13"/>
  <c r="F239" i="13"/>
  <c r="F291" i="13"/>
  <c r="F50" i="13"/>
  <c r="F190" i="13"/>
  <c r="F113" i="13"/>
  <c r="F222" i="13"/>
  <c r="F307" i="13"/>
  <c r="F224" i="13"/>
  <c r="F261" i="13"/>
  <c r="F209" i="13"/>
  <c r="F288" i="13"/>
  <c r="F36" i="13"/>
  <c r="F281" i="13"/>
  <c r="F177" i="13"/>
  <c r="F244" i="13"/>
  <c r="F185" i="13"/>
  <c r="F211" i="13"/>
  <c r="F269" i="13"/>
  <c r="F174" i="13"/>
  <c r="F293" i="13"/>
  <c r="F110" i="13"/>
  <c r="F192" i="13"/>
  <c r="F88" i="13"/>
  <c r="F155" i="13"/>
  <c r="F241" i="13"/>
  <c r="F178" i="13"/>
  <c r="F312" i="13"/>
  <c r="F194" i="13"/>
  <c r="F90" i="13"/>
  <c r="F39" i="13"/>
  <c r="F166" i="13"/>
  <c r="F292" i="13"/>
  <c r="F200" i="13"/>
  <c r="F213" i="13"/>
  <c r="F238" i="13"/>
  <c r="F252" i="13"/>
  <c r="F306" i="13"/>
  <c r="F315" i="13"/>
  <c r="F299" i="13"/>
  <c r="F232" i="13"/>
  <c r="F272" i="13"/>
  <c r="F243" i="13"/>
  <c r="F125" i="13"/>
  <c r="F157" i="13"/>
  <c r="F253" i="13"/>
  <c r="F183" i="13"/>
  <c r="F61" i="13"/>
  <c r="F248" i="13"/>
  <c r="F207" i="13"/>
  <c r="F127" i="13"/>
  <c r="F191" i="13"/>
  <c r="F205" i="13"/>
  <c r="F249" i="13"/>
  <c r="F308" i="13"/>
  <c r="F139" i="13"/>
  <c r="F135" i="13"/>
  <c r="F263" i="13"/>
  <c r="F300" i="13"/>
  <c r="F124" i="13"/>
  <c r="F317" i="13"/>
  <c r="F172" i="13"/>
  <c r="F107" i="13"/>
  <c r="F301" i="13"/>
  <c r="F8" i="13"/>
  <c r="F262" i="13"/>
  <c r="F227" i="13"/>
  <c r="F220" i="13"/>
  <c r="F46" i="13"/>
  <c r="F111" i="13"/>
  <c r="F35" i="13"/>
  <c r="F34" i="13"/>
  <c r="F112" i="13"/>
  <c r="F31" i="13"/>
  <c r="F218" i="13"/>
  <c r="F219" i="13"/>
  <c r="I13" i="7"/>
  <c r="H31" i="16"/>
  <c r="D12" i="10"/>
  <c r="E13" i="10"/>
  <c r="I13" i="21"/>
  <c r="E13" i="8"/>
  <c r="H13" i="8" s="1"/>
  <c r="C12" i="8"/>
  <c r="E13" i="20"/>
  <c r="C12" i="20"/>
  <c r="E12" i="9"/>
  <c r="C341" i="9"/>
  <c r="C7" i="9"/>
  <c r="E7" i="9" s="1"/>
  <c r="E12" i="4"/>
  <c r="C7" i="4"/>
  <c r="E7" i="4" s="1"/>
  <c r="C341" i="4"/>
  <c r="E13" i="15"/>
  <c r="C12" i="15"/>
  <c r="I31" i="18"/>
  <c r="I13" i="11"/>
  <c r="H13" i="11"/>
  <c r="I31" i="6"/>
  <c r="H31" i="6"/>
  <c r="F12" i="13"/>
  <c r="H13" i="13"/>
  <c r="G12" i="13"/>
  <c r="I12" i="13" s="1"/>
  <c r="C7" i="21"/>
  <c r="E7" i="21" s="1"/>
  <c r="E12" i="21"/>
  <c r="H12" i="21" s="1"/>
  <c r="C341" i="21"/>
  <c r="E13" i="12"/>
  <c r="C12" i="12"/>
  <c r="E13" i="23"/>
  <c r="C12" i="23"/>
  <c r="I13" i="13"/>
  <c r="I31" i="8"/>
  <c r="I31" i="20"/>
  <c r="H31" i="20"/>
  <c r="I13" i="9"/>
  <c r="E13" i="19"/>
  <c r="C12" i="19"/>
  <c r="I13" i="4"/>
  <c r="E341" i="13"/>
  <c r="E343" i="13" s="1"/>
  <c r="G341" i="15"/>
  <c r="G343" i="15" s="1"/>
  <c r="G7" i="15"/>
  <c r="I31" i="12"/>
  <c r="I31" i="23"/>
  <c r="H31" i="23"/>
  <c r="G12" i="8"/>
  <c r="G12" i="18"/>
  <c r="H13" i="10"/>
  <c r="G12" i="10"/>
  <c r="G7" i="21"/>
  <c r="G341" i="21"/>
  <c r="G343" i="21" s="1"/>
  <c r="C7" i="2"/>
  <c r="E7" i="2" s="1"/>
  <c r="E12" i="2"/>
  <c r="C341" i="2"/>
  <c r="I31" i="19"/>
  <c r="H31" i="19"/>
  <c r="E13" i="14"/>
  <c r="C12" i="14"/>
  <c r="H13" i="2"/>
  <c r="G12" i="2"/>
  <c r="I31" i="15"/>
  <c r="H31" i="15"/>
  <c r="E12" i="22"/>
  <c r="C7" i="22"/>
  <c r="E7" i="22" s="1"/>
  <c r="C341" i="22"/>
  <c r="H13" i="4"/>
  <c r="G12" i="4"/>
  <c r="E13" i="3"/>
  <c r="C12" i="3"/>
  <c r="E13" i="17"/>
  <c r="C12" i="17"/>
  <c r="H31" i="18"/>
  <c r="H31" i="10"/>
  <c r="E13" i="16"/>
  <c r="C12" i="16"/>
  <c r="H13" i="21"/>
  <c r="I13" i="2"/>
  <c r="E13" i="24"/>
  <c r="C12" i="24"/>
  <c r="I31" i="14"/>
  <c r="H31" i="14"/>
  <c r="C12" i="1"/>
  <c r="E13" i="1"/>
  <c r="I218" i="1"/>
  <c r="I31" i="1"/>
  <c r="H31" i="1"/>
  <c r="Y19" i="5" l="1"/>
  <c r="U29" i="5"/>
  <c r="U32" i="5" s="1"/>
  <c r="U36" i="5" s="1"/>
  <c r="Z22" i="5"/>
  <c r="Y23" i="5"/>
  <c r="Y28" i="5"/>
  <c r="Z28" i="5"/>
  <c r="X29" i="5"/>
  <c r="X32" i="5" s="1"/>
  <c r="X36" i="5" s="1"/>
  <c r="Y24" i="5"/>
  <c r="Y16" i="5"/>
  <c r="Z27" i="5"/>
  <c r="Y27" i="5"/>
  <c r="Y26" i="5"/>
  <c r="Y11" i="5"/>
  <c r="V29" i="5"/>
  <c r="V32" i="5" s="1"/>
  <c r="V36" i="5" s="1"/>
  <c r="Z11" i="5"/>
  <c r="Z17" i="5"/>
  <c r="Y17" i="5"/>
  <c r="Z18" i="5"/>
  <c r="Y18" i="5"/>
  <c r="Y22" i="5"/>
  <c r="Y14" i="5"/>
  <c r="Z14" i="5"/>
  <c r="Y12" i="5"/>
  <c r="Z13" i="5"/>
  <c r="Y31" i="5"/>
  <c r="H7" i="11"/>
  <c r="Z20" i="5"/>
  <c r="Y20" i="5"/>
  <c r="F109" i="11"/>
  <c r="F285" i="11"/>
  <c r="F109" i="2"/>
  <c r="F285" i="2"/>
  <c r="F109" i="4"/>
  <c r="F285" i="4"/>
  <c r="F109" i="7"/>
  <c r="F285" i="7"/>
  <c r="F285" i="9"/>
  <c r="S32" i="5"/>
  <c r="Q23" i="5"/>
  <c r="Q14" i="5"/>
  <c r="Q30" i="5"/>
  <c r="Q22" i="5"/>
  <c r="Q26" i="5"/>
  <c r="Q17" i="5"/>
  <c r="Q11" i="5"/>
  <c r="Q24" i="5"/>
  <c r="Q28" i="5"/>
  <c r="Q21" i="5"/>
  <c r="Q19" i="5"/>
  <c r="Q32" i="5"/>
  <c r="Q8" i="5"/>
  <c r="Q10" i="5"/>
  <c r="Q9" i="5"/>
  <c r="Q13" i="5"/>
  <c r="Q27" i="5"/>
  <c r="Q12" i="5"/>
  <c r="Q18" i="5"/>
  <c r="Q16" i="5"/>
  <c r="Q20" i="5"/>
  <c r="Q15" i="5"/>
  <c r="J32" i="5"/>
  <c r="G15" i="5"/>
  <c r="D29" i="5"/>
  <c r="G29" i="5" s="1"/>
  <c r="T29" i="5"/>
  <c r="T32" i="5" s="1"/>
  <c r="T36" i="5" s="1"/>
  <c r="G30" i="5"/>
  <c r="F13" i="22"/>
  <c r="F285" i="22"/>
  <c r="F109" i="22"/>
  <c r="F109" i="21"/>
  <c r="F285" i="21"/>
  <c r="F13" i="21"/>
  <c r="H7" i="21"/>
  <c r="F13" i="9"/>
  <c r="F109" i="9"/>
  <c r="F13" i="4"/>
  <c r="F13" i="2"/>
  <c r="H12" i="2"/>
  <c r="G7" i="2"/>
  <c r="H7" i="2" s="1"/>
  <c r="G341" i="2"/>
  <c r="E341" i="21"/>
  <c r="H341" i="21" s="1"/>
  <c r="C7" i="24"/>
  <c r="E7" i="24" s="1"/>
  <c r="E12" i="24"/>
  <c r="C341" i="24"/>
  <c r="E341" i="22"/>
  <c r="E343" i="22" s="1"/>
  <c r="F315" i="2"/>
  <c r="F313" i="2"/>
  <c r="F319" i="2"/>
  <c r="F316" i="2"/>
  <c r="F298" i="2"/>
  <c r="F217" i="2"/>
  <c r="F197" i="2"/>
  <c r="F184" i="2"/>
  <c r="F161" i="2"/>
  <c r="F159" i="2"/>
  <c r="F157" i="2"/>
  <c r="F155" i="2"/>
  <c r="F138" i="2"/>
  <c r="F136" i="2"/>
  <c r="F127" i="2"/>
  <c r="F113" i="2"/>
  <c r="F90" i="2"/>
  <c r="F88" i="2"/>
  <c r="F44" i="2"/>
  <c r="F42" i="2"/>
  <c r="F37" i="2"/>
  <c r="F32" i="2"/>
  <c r="F147" i="2"/>
  <c r="F145" i="2"/>
  <c r="F143" i="2"/>
  <c r="F141" i="2"/>
  <c r="F122" i="2"/>
  <c r="F106" i="2"/>
  <c r="F40" i="2"/>
  <c r="F29" i="2"/>
  <c r="F27" i="2"/>
  <c r="F25" i="2"/>
  <c r="F276" i="2"/>
  <c r="F168" i="2"/>
  <c r="F151" i="2"/>
  <c r="F46" i="2"/>
  <c r="F14" i="2"/>
  <c r="F7" i="2"/>
  <c r="F321" i="2"/>
  <c r="F306" i="2"/>
  <c r="F304" i="2"/>
  <c r="F302" i="2"/>
  <c r="F277" i="2"/>
  <c r="F275" i="2"/>
  <c r="F273" i="2"/>
  <c r="F264" i="2"/>
  <c r="F249" i="2"/>
  <c r="F205" i="2"/>
  <c r="F192" i="2"/>
  <c r="F190" i="2"/>
  <c r="F171" i="2"/>
  <c r="F169" i="2"/>
  <c r="F167" i="2"/>
  <c r="F165" i="2"/>
  <c r="F152" i="2"/>
  <c r="F150" i="2"/>
  <c r="F125" i="2"/>
  <c r="F110" i="2"/>
  <c r="F54" i="2"/>
  <c r="F52" i="2"/>
  <c r="F50" i="2"/>
  <c r="F48" i="2"/>
  <c r="F11" i="2"/>
  <c r="F9" i="2"/>
  <c r="F245" i="2"/>
  <c r="F206" i="2"/>
  <c r="F166" i="2"/>
  <c r="F126" i="2"/>
  <c r="F53" i="2"/>
  <c r="F305" i="2"/>
  <c r="F199" i="2"/>
  <c r="F186" i="2"/>
  <c r="F170" i="2"/>
  <c r="F163" i="2"/>
  <c r="F51" i="2"/>
  <c r="F303" i="2"/>
  <c r="F274" i="2"/>
  <c r="F191" i="2"/>
  <c r="F149" i="2"/>
  <c r="F115" i="2"/>
  <c r="F108" i="2"/>
  <c r="F49" i="2"/>
  <c r="F35" i="2"/>
  <c r="F10" i="2"/>
  <c r="F323" i="2"/>
  <c r="F278" i="2"/>
  <c r="F312" i="2"/>
  <c r="F308" i="2"/>
  <c r="F292" i="2"/>
  <c r="F290" i="2"/>
  <c r="F288" i="2"/>
  <c r="F286" i="2"/>
  <c r="F283" i="2"/>
  <c r="F281" i="2"/>
  <c r="F268" i="2"/>
  <c r="F266" i="2"/>
  <c r="F253" i="2"/>
  <c r="F251" i="2"/>
  <c r="F238" i="2"/>
  <c r="F236" i="2"/>
  <c r="F234" i="2"/>
  <c r="F232" i="2"/>
  <c r="F213" i="2"/>
  <c r="F211" i="2"/>
  <c r="F209" i="2"/>
  <c r="F204" i="2"/>
  <c r="F194" i="2"/>
  <c r="F189" i="2"/>
  <c r="F181" i="2"/>
  <c r="F179" i="2"/>
  <c r="F177" i="2"/>
  <c r="F175" i="2"/>
  <c r="F173" i="2"/>
  <c r="F164" i="2"/>
  <c r="F133" i="2"/>
  <c r="F131" i="2"/>
  <c r="F129" i="2"/>
  <c r="F124" i="2"/>
  <c r="F85" i="2"/>
  <c r="F67" i="2"/>
  <c r="F65" i="2"/>
  <c r="F63" i="2"/>
  <c r="F61" i="2"/>
  <c r="F47" i="2"/>
  <c r="F39" i="2"/>
  <c r="F36" i="2"/>
  <c r="F8" i="2"/>
  <c r="F33" i="2"/>
  <c r="F118" i="2"/>
  <c r="F148" i="2"/>
  <c r="F289" i="2"/>
  <c r="F23" i="2"/>
  <c r="F107" i="2"/>
  <c r="F99" i="2"/>
  <c r="F132" i="2"/>
  <c r="F272" i="2"/>
  <c r="F104" i="2"/>
  <c r="F62" i="2"/>
  <c r="F309" i="2"/>
  <c r="F98" i="2"/>
  <c r="F123" i="2"/>
  <c r="F41" i="2"/>
  <c r="F105" i="2"/>
  <c r="F330" i="2"/>
  <c r="F336" i="2"/>
  <c r="F328" i="2"/>
  <c r="F331" i="2"/>
  <c r="F174" i="2"/>
  <c r="F222" i="2"/>
  <c r="F180" i="2"/>
  <c r="F233" i="2"/>
  <c r="F134" i="2"/>
  <c r="F227" i="2"/>
  <c r="F116" i="2"/>
  <c r="F176" i="2"/>
  <c r="F279" i="2"/>
  <c r="F120" i="2"/>
  <c r="F317" i="2"/>
  <c r="F119" i="2"/>
  <c r="F221" i="2"/>
  <c r="F326" i="2"/>
  <c r="F144" i="2"/>
  <c r="F43" i="2"/>
  <c r="F156" i="2"/>
  <c r="F242" i="2"/>
  <c r="F310" i="2"/>
  <c r="F121" i="2"/>
  <c r="F333" i="2"/>
  <c r="F182" i="2"/>
  <c r="F287" i="2"/>
  <c r="F172" i="2"/>
  <c r="F178" i="2"/>
  <c r="F231" i="2"/>
  <c r="F142" i="2"/>
  <c r="F228" i="2"/>
  <c r="F45" i="2"/>
  <c r="F158" i="2"/>
  <c r="F198" i="2"/>
  <c r="F244" i="2"/>
  <c r="F18" i="2"/>
  <c r="F140" i="2"/>
  <c r="F246" i="2"/>
  <c r="F243" i="2"/>
  <c r="F235" i="2"/>
  <c r="F212" i="2"/>
  <c r="F19" i="2"/>
  <c r="F68" i="2"/>
  <c r="F195" i="2"/>
  <c r="F241" i="2"/>
  <c r="F254" i="2"/>
  <c r="F187" i="2"/>
  <c r="F240" i="2"/>
  <c r="F92" i="2"/>
  <c r="F154" i="2"/>
  <c r="F87" i="2"/>
  <c r="F137" i="2"/>
  <c r="F160" i="2"/>
  <c r="F24" i="2"/>
  <c r="F146" i="2"/>
  <c r="F280" i="2"/>
  <c r="F214" i="2"/>
  <c r="F66" i="2"/>
  <c r="F97" i="2"/>
  <c r="F220" i="2"/>
  <c r="F207" i="2"/>
  <c r="F284" i="2"/>
  <c r="F153" i="2"/>
  <c r="F193" i="2"/>
  <c r="F282" i="2"/>
  <c r="F64" i="2"/>
  <c r="F202" i="2"/>
  <c r="F325" i="2"/>
  <c r="F188" i="2"/>
  <c r="F247" i="2"/>
  <c r="F297" i="2"/>
  <c r="F96" i="2"/>
  <c r="F89" i="2"/>
  <c r="F162" i="2"/>
  <c r="F255" i="2"/>
  <c r="F318" i="2"/>
  <c r="F30" i="2"/>
  <c r="F201" i="2"/>
  <c r="F86" i="2"/>
  <c r="F128" i="2"/>
  <c r="F200" i="2"/>
  <c r="F130" i="2"/>
  <c r="F293" i="2"/>
  <c r="F224" i="2"/>
  <c r="F208" i="2"/>
  <c r="F291" i="2"/>
  <c r="F17" i="2"/>
  <c r="F237" i="2"/>
  <c r="F22" i="2"/>
  <c r="F16" i="2"/>
  <c r="F103" i="2"/>
  <c r="F203" i="2"/>
  <c r="F114" i="2"/>
  <c r="F216" i="2"/>
  <c r="F261" i="2"/>
  <c r="F311" i="2"/>
  <c r="F320" i="2"/>
  <c r="F337" i="2"/>
  <c r="F93" i="2"/>
  <c r="F219" i="2"/>
  <c r="F230" i="2"/>
  <c r="F267" i="2"/>
  <c r="F226" i="2"/>
  <c r="F239" i="2"/>
  <c r="F91" i="2"/>
  <c r="F21" i="2"/>
  <c r="F28" i="2"/>
  <c r="F196" i="2"/>
  <c r="F20" i="2"/>
  <c r="F183" i="2"/>
  <c r="F223" i="2"/>
  <c r="F270" i="2"/>
  <c r="F94" i="2"/>
  <c r="F332" i="2"/>
  <c r="F327" i="2"/>
  <c r="F322" i="2"/>
  <c r="F340" i="2"/>
  <c r="F102" i="2"/>
  <c r="F252" i="2"/>
  <c r="F225" i="2"/>
  <c r="F324" i="2"/>
  <c r="F269" i="2"/>
  <c r="F210" i="2"/>
  <c r="F314" i="2"/>
  <c r="F335" i="2"/>
  <c r="F256" i="2"/>
  <c r="F117" i="2"/>
  <c r="F185" i="2"/>
  <c r="F299" i="2"/>
  <c r="F15" i="2"/>
  <c r="F38" i="2"/>
  <c r="F95" i="2"/>
  <c r="F338" i="2"/>
  <c r="F329" i="2"/>
  <c r="F100" i="2"/>
  <c r="F26" i="2"/>
  <c r="F334" i="2"/>
  <c r="F229" i="2"/>
  <c r="F60" i="2"/>
  <c r="F250" i="2"/>
  <c r="F301" i="2"/>
  <c r="F248" i="2"/>
  <c r="F300" i="2"/>
  <c r="F271" i="2"/>
  <c r="F263" i="2"/>
  <c r="F265" i="2"/>
  <c r="F139" i="2"/>
  <c r="F135" i="2"/>
  <c r="F34" i="2"/>
  <c r="F307" i="2"/>
  <c r="F262" i="2"/>
  <c r="F218" i="2"/>
  <c r="F112" i="2"/>
  <c r="F111" i="2"/>
  <c r="F31" i="2"/>
  <c r="E12" i="19"/>
  <c r="C341" i="19"/>
  <c r="C7" i="19"/>
  <c r="E7" i="19" s="1"/>
  <c r="I12" i="21"/>
  <c r="F12" i="21"/>
  <c r="I12" i="9"/>
  <c r="F12" i="9"/>
  <c r="F340" i="7"/>
  <c r="F337" i="7"/>
  <c r="F310" i="7"/>
  <c r="F293" i="7"/>
  <c r="F291" i="7"/>
  <c r="F289" i="7"/>
  <c r="F287" i="7"/>
  <c r="F284" i="7"/>
  <c r="F282" i="7"/>
  <c r="F280" i="7"/>
  <c r="F267" i="7"/>
  <c r="F252" i="7"/>
  <c r="F244" i="7"/>
  <c r="F242" i="7"/>
  <c r="F305" i="7"/>
  <c r="F303" i="7"/>
  <c r="F268" i="7"/>
  <c r="F234" i="7"/>
  <c r="F319" i="7"/>
  <c r="F231" i="7"/>
  <c r="F269" i="7"/>
  <c r="F246" i="7"/>
  <c r="F205" i="7"/>
  <c r="F192" i="7"/>
  <c r="F190" i="7"/>
  <c r="F171" i="7"/>
  <c r="F169" i="7"/>
  <c r="F167" i="7"/>
  <c r="F165" i="7"/>
  <c r="F152" i="7"/>
  <c r="F150" i="7"/>
  <c r="F139" i="7"/>
  <c r="F125" i="7"/>
  <c r="F110" i="7"/>
  <c r="F54" i="7"/>
  <c r="F52" i="7"/>
  <c r="F50" i="7"/>
  <c r="F48" i="7"/>
  <c r="F11" i="7"/>
  <c r="F9" i="7"/>
  <c r="F239" i="7"/>
  <c r="F212" i="7"/>
  <c r="F210" i="7"/>
  <c r="F208" i="7"/>
  <c r="F195" i="7"/>
  <c r="F176" i="7"/>
  <c r="F68" i="7"/>
  <c r="F321" i="7"/>
  <c r="F233" i="7"/>
  <c r="F216" i="7"/>
  <c r="F198" i="7"/>
  <c r="F185" i="7"/>
  <c r="F183" i="7"/>
  <c r="F137" i="7"/>
  <c r="F235" i="7"/>
  <c r="F144" i="7"/>
  <c r="F140" i="7"/>
  <c r="F123" i="7"/>
  <c r="F105" i="7"/>
  <c r="F94" i="7"/>
  <c r="F92" i="7"/>
  <c r="F24" i="7"/>
  <c r="F170" i="7"/>
  <c r="F53" i="7"/>
  <c r="F7" i="7"/>
  <c r="F323" i="7"/>
  <c r="F312" i="7"/>
  <c r="F197" i="7"/>
  <c r="F44" i="7"/>
  <c r="F159" i="7"/>
  <c r="F90" i="7"/>
  <c r="F37" i="7"/>
  <c r="F217" i="7"/>
  <c r="F32" i="7"/>
  <c r="F161" i="7"/>
  <c r="F113" i="7"/>
  <c r="F237" i="7"/>
  <c r="F184" i="7"/>
  <c r="F155" i="7"/>
  <c r="F136" i="7"/>
  <c r="F42" i="7"/>
  <c r="F207" i="7"/>
  <c r="F157" i="7"/>
  <c r="F88" i="7"/>
  <c r="F138" i="7"/>
  <c r="F104" i="7"/>
  <c r="F107" i="7"/>
  <c r="F194" i="7"/>
  <c r="F60" i="7"/>
  <c r="F127" i="7"/>
  <c r="F200" i="7"/>
  <c r="F175" i="7"/>
  <c r="F15" i="7"/>
  <c r="F148" i="7"/>
  <c r="F158" i="7"/>
  <c r="F95" i="7"/>
  <c r="F122" i="7"/>
  <c r="F129" i="7"/>
  <c r="F301" i="7"/>
  <c r="F143" i="7"/>
  <c r="F186" i="7"/>
  <c r="F151" i="7"/>
  <c r="F16" i="7"/>
  <c r="F96" i="7"/>
  <c r="F146" i="7"/>
  <c r="F203" i="7"/>
  <c r="F254" i="7"/>
  <c r="F314" i="7"/>
  <c r="F256" i="7"/>
  <c r="F273" i="7"/>
  <c r="F266" i="7"/>
  <c r="F336" i="7"/>
  <c r="F322" i="7"/>
  <c r="F141" i="7"/>
  <c r="F86" i="7"/>
  <c r="F47" i="7"/>
  <c r="F131" i="7"/>
  <c r="F19" i="7"/>
  <c r="F39" i="7"/>
  <c r="F8" i="7"/>
  <c r="F116" i="7"/>
  <c r="F213" i="7"/>
  <c r="F162" i="7"/>
  <c r="F17" i="7"/>
  <c r="F147" i="7"/>
  <c r="F226" i="7"/>
  <c r="F220" i="7"/>
  <c r="F166" i="7"/>
  <c r="F222" i="7"/>
  <c r="F18" i="7"/>
  <c r="F98" i="7"/>
  <c r="F128" i="7"/>
  <c r="F333" i="7"/>
  <c r="F219" i="7"/>
  <c r="F275" i="7"/>
  <c r="F281" i="7"/>
  <c r="F338" i="7"/>
  <c r="F40" i="7"/>
  <c r="F135" i="7"/>
  <c r="F23" i="7"/>
  <c r="F204" i="7"/>
  <c r="F177" i="7"/>
  <c r="F316" i="7"/>
  <c r="F21" i="7"/>
  <c r="F67" i="7"/>
  <c r="F156" i="7"/>
  <c r="F193" i="7"/>
  <c r="F14" i="7"/>
  <c r="F63" i="7"/>
  <c r="F189" i="7"/>
  <c r="F261" i="7"/>
  <c r="F10" i="7"/>
  <c r="F49" i="7"/>
  <c r="F168" i="7"/>
  <c r="F279" i="7"/>
  <c r="F20" i="7"/>
  <c r="F100" i="7"/>
  <c r="F130" i="7"/>
  <c r="F224" i="7"/>
  <c r="F325" i="7"/>
  <c r="F221" i="7"/>
  <c r="F249" i="7"/>
  <c r="F277" i="7"/>
  <c r="F283" i="7"/>
  <c r="F274" i="7"/>
  <c r="F145" i="7"/>
  <c r="F27" i="7"/>
  <c r="F120" i="7"/>
  <c r="F25" i="7"/>
  <c r="F102" i="7"/>
  <c r="F93" i="7"/>
  <c r="F154" i="7"/>
  <c r="F247" i="7"/>
  <c r="F51" i="7"/>
  <c r="F309" i="7"/>
  <c r="F22" i="7"/>
  <c r="F103" i="7"/>
  <c r="F41" i="7"/>
  <c r="F132" i="7"/>
  <c r="F228" i="7"/>
  <c r="F326" i="7"/>
  <c r="F232" i="7"/>
  <c r="F286" i="7"/>
  <c r="F276" i="7"/>
  <c r="F327" i="7"/>
  <c r="F211" i="7"/>
  <c r="F153" i="7"/>
  <c r="F181" i="7"/>
  <c r="F65" i="7"/>
  <c r="F133" i="7"/>
  <c r="F164" i="7"/>
  <c r="F29" i="7"/>
  <c r="F106" i="7"/>
  <c r="F97" i="7"/>
  <c r="F64" i="7"/>
  <c r="F297" i="7"/>
  <c r="F191" i="7"/>
  <c r="F26" i="7"/>
  <c r="F117" i="7"/>
  <c r="F223" i="7"/>
  <c r="F43" i="7"/>
  <c r="F33" i="7"/>
  <c r="F134" i="7"/>
  <c r="F255" i="7"/>
  <c r="F328" i="7"/>
  <c r="F236" i="7"/>
  <c r="F288" i="7"/>
  <c r="F278" i="7"/>
  <c r="F329" i="7"/>
  <c r="F202" i="7"/>
  <c r="F187" i="7"/>
  <c r="F89" i="7"/>
  <c r="F196" i="7"/>
  <c r="F182" i="7"/>
  <c r="F114" i="7"/>
  <c r="F173" i="7"/>
  <c r="F209" i="7"/>
  <c r="F118" i="7"/>
  <c r="F199" i="7"/>
  <c r="F91" i="7"/>
  <c r="F308" i="7"/>
  <c r="F108" i="7"/>
  <c r="F206" i="7"/>
  <c r="F245" i="7"/>
  <c r="F28" i="7"/>
  <c r="F119" i="7"/>
  <c r="F188" i="7"/>
  <c r="F313" i="7"/>
  <c r="F45" i="7"/>
  <c r="F241" i="7"/>
  <c r="F38" i="7"/>
  <c r="F174" i="7"/>
  <c r="F299" i="7"/>
  <c r="F225" i="7"/>
  <c r="F243" i="7"/>
  <c r="F264" i="7"/>
  <c r="F302" i="7"/>
  <c r="F330" i="7"/>
  <c r="F238" i="7"/>
  <c r="F290" i="7"/>
  <c r="F331" i="7"/>
  <c r="F61" i="7"/>
  <c r="F85" i="7"/>
  <c r="F124" i="7"/>
  <c r="F240" i="7"/>
  <c r="F99" i="7"/>
  <c r="F270" i="7"/>
  <c r="F179" i="7"/>
  <c r="F214" i="7"/>
  <c r="F126" i="7"/>
  <c r="F250" i="7"/>
  <c r="F335" i="7"/>
  <c r="F30" i="7"/>
  <c r="F121" i="7"/>
  <c r="F227" i="7"/>
  <c r="F318" i="7"/>
  <c r="F87" i="7"/>
  <c r="F298" i="7"/>
  <c r="F62" i="7"/>
  <c r="F178" i="7"/>
  <c r="F307" i="7"/>
  <c r="F304" i="7"/>
  <c r="F332" i="7"/>
  <c r="F251" i="7"/>
  <c r="F292" i="7"/>
  <c r="F201" i="7"/>
  <c r="F160" i="7"/>
  <c r="F315" i="7"/>
  <c r="F311" i="7"/>
  <c r="F324" i="7"/>
  <c r="F180" i="7"/>
  <c r="F334" i="7"/>
  <c r="F142" i="7"/>
  <c r="F306" i="7"/>
  <c r="F149" i="7"/>
  <c r="F265" i="7"/>
  <c r="F320" i="7"/>
  <c r="F66" i="7"/>
  <c r="F253" i="7"/>
  <c r="F317" i="7"/>
  <c r="F218" i="7"/>
  <c r="F115" i="7"/>
  <c r="F172" i="7"/>
  <c r="F263" i="7"/>
  <c r="F300" i="7"/>
  <c r="F248" i="7"/>
  <c r="F46" i="7"/>
  <c r="F272" i="7"/>
  <c r="F271" i="7"/>
  <c r="F229" i="7"/>
  <c r="F262" i="7"/>
  <c r="F163" i="7"/>
  <c r="F230" i="7"/>
  <c r="F112" i="7"/>
  <c r="F36" i="7"/>
  <c r="F111" i="7"/>
  <c r="F35" i="7"/>
  <c r="F34" i="7"/>
  <c r="F31" i="7"/>
  <c r="E12" i="18"/>
  <c r="H12" i="18" s="1"/>
  <c r="C7" i="18"/>
  <c r="E7" i="18" s="1"/>
  <c r="C341" i="18"/>
  <c r="I13" i="16"/>
  <c r="F12" i="11"/>
  <c r="I12" i="11"/>
  <c r="H12" i="11"/>
  <c r="E341" i="9"/>
  <c r="E343" i="9" s="1"/>
  <c r="I13" i="24"/>
  <c r="H13" i="24"/>
  <c r="F203" i="22"/>
  <c r="F201" i="22"/>
  <c r="F303" i="22"/>
  <c r="F268" i="22"/>
  <c r="F266" i="22"/>
  <c r="F217" i="22"/>
  <c r="F246" i="22"/>
  <c r="F315" i="22"/>
  <c r="F313" i="22"/>
  <c r="F299" i="22"/>
  <c r="F250" i="22"/>
  <c r="F244" i="22"/>
  <c r="F242" i="22"/>
  <c r="F223" i="22"/>
  <c r="F216" i="22"/>
  <c r="F280" i="22"/>
  <c r="F134" i="22"/>
  <c r="F62" i="22"/>
  <c r="F38" i="22"/>
  <c r="F337" i="22"/>
  <c r="F310" i="22"/>
  <c r="F291" i="22"/>
  <c r="F252" i="22"/>
  <c r="F239" i="22"/>
  <c r="F235" i="22"/>
  <c r="F231" i="22"/>
  <c r="F212" i="22"/>
  <c r="F114" i="22"/>
  <c r="F287" i="22"/>
  <c r="F208" i="22"/>
  <c r="F117" i="22"/>
  <c r="F282" i="22"/>
  <c r="F191" i="22"/>
  <c r="F170" i="22"/>
  <c r="F168" i="22"/>
  <c r="F166" i="22"/>
  <c r="F151" i="22"/>
  <c r="F149" i="22"/>
  <c r="F108" i="22"/>
  <c r="F7" i="22"/>
  <c r="F293" i="22"/>
  <c r="F267" i="22"/>
  <c r="F233" i="22"/>
  <c r="F65" i="22"/>
  <c r="F289" i="22"/>
  <c r="F198" i="22"/>
  <c r="F192" i="22"/>
  <c r="F190" i="22"/>
  <c r="F171" i="22"/>
  <c r="F169" i="22"/>
  <c r="F167" i="22"/>
  <c r="F165" i="22"/>
  <c r="F152" i="22"/>
  <c r="F150" i="22"/>
  <c r="F125" i="22"/>
  <c r="F110" i="22"/>
  <c r="F54" i="22"/>
  <c r="F52" i="22"/>
  <c r="F50" i="22"/>
  <c r="F48" i="22"/>
  <c r="F11" i="22"/>
  <c r="F9" i="22"/>
  <c r="F141" i="22"/>
  <c r="F116" i="22"/>
  <c r="F29" i="22"/>
  <c r="F19" i="22"/>
  <c r="F145" i="22"/>
  <c r="F102" i="22"/>
  <c r="F182" i="22"/>
  <c r="F95" i="22"/>
  <c r="F86" i="22"/>
  <c r="F23" i="22"/>
  <c r="F340" i="22"/>
  <c r="F122" i="22"/>
  <c r="F106" i="22"/>
  <c r="F27" i="22"/>
  <c r="F284" i="22"/>
  <c r="F143" i="22"/>
  <c r="F118" i="22"/>
  <c r="F99" i="22"/>
  <c r="F17" i="22"/>
  <c r="F93" i="22"/>
  <c r="F40" i="22"/>
  <c r="F21" i="22"/>
  <c r="F210" i="22"/>
  <c r="F147" i="22"/>
  <c r="F104" i="22"/>
  <c r="F187" i="22"/>
  <c r="F120" i="22"/>
  <c r="F237" i="22"/>
  <c r="F97" i="22"/>
  <c r="F25" i="22"/>
  <c r="F15" i="22"/>
  <c r="F176" i="22"/>
  <c r="F139" i="22"/>
  <c r="F64" i="22"/>
  <c r="F136" i="22"/>
  <c r="F193" i="22"/>
  <c r="F262" i="22"/>
  <c r="F334" i="22"/>
  <c r="F63" i="22"/>
  <c r="F126" i="22"/>
  <c r="F264" i="22"/>
  <c r="F18" i="22"/>
  <c r="F92" i="22"/>
  <c r="F123" i="22"/>
  <c r="F154" i="22"/>
  <c r="F87" i="22"/>
  <c r="F248" i="22"/>
  <c r="F298" i="22"/>
  <c r="F213" i="22"/>
  <c r="F311" i="22"/>
  <c r="F278" i="22"/>
  <c r="F331" i="22"/>
  <c r="F88" i="22"/>
  <c r="F157" i="22"/>
  <c r="F214" i="22"/>
  <c r="F148" i="22"/>
  <c r="F156" i="22"/>
  <c r="F247" i="22"/>
  <c r="F67" i="22"/>
  <c r="F309" i="22"/>
  <c r="F20" i="22"/>
  <c r="F94" i="22"/>
  <c r="F188" i="22"/>
  <c r="F265" i="22"/>
  <c r="F89" i="22"/>
  <c r="F137" i="22"/>
  <c r="F199" i="22"/>
  <c r="F271" i="22"/>
  <c r="F195" i="22"/>
  <c r="F255" i="22"/>
  <c r="F197" i="22"/>
  <c r="F314" i="22"/>
  <c r="F232" i="22"/>
  <c r="F272" i="22"/>
  <c r="F333" i="22"/>
  <c r="F274" i="22"/>
  <c r="F161" i="22"/>
  <c r="F128" i="22"/>
  <c r="F162" i="22"/>
  <c r="F207" i="22"/>
  <c r="F163" i="22"/>
  <c r="F91" i="22"/>
  <c r="F42" i="22"/>
  <c r="F178" i="22"/>
  <c r="F37" i="22"/>
  <c r="F196" i="22"/>
  <c r="F307" i="22"/>
  <c r="F200" i="22"/>
  <c r="F328" i="22"/>
  <c r="F85" i="22"/>
  <c r="F279" i="22"/>
  <c r="F22" i="22"/>
  <c r="F96" i="22"/>
  <c r="F140" i="22"/>
  <c r="F304" i="22"/>
  <c r="F288" i="22"/>
  <c r="F206" i="22"/>
  <c r="F306" i="22"/>
  <c r="F261" i="22"/>
  <c r="F222" i="22"/>
  <c r="F316" i="22"/>
  <c r="F234" i="22"/>
  <c r="F281" i="22"/>
  <c r="F51" i="22"/>
  <c r="F131" i="22"/>
  <c r="F36" i="22"/>
  <c r="F158" i="22"/>
  <c r="F177" i="22"/>
  <c r="F90" i="22"/>
  <c r="F180" i="22"/>
  <c r="F107" i="22"/>
  <c r="F155" i="22"/>
  <c r="F277" i="22"/>
  <c r="F127" i="22"/>
  <c r="F263" i="22"/>
  <c r="F308" i="22"/>
  <c r="F10" i="22"/>
  <c r="F317" i="22"/>
  <c r="F24" i="22"/>
  <c r="F98" i="22"/>
  <c r="F142" i="22"/>
  <c r="F240" i="22"/>
  <c r="F270" i="22"/>
  <c r="F224" i="22"/>
  <c r="F236" i="22"/>
  <c r="F283" i="22"/>
  <c r="F325" i="22"/>
  <c r="F179" i="22"/>
  <c r="F45" i="22"/>
  <c r="F174" i="22"/>
  <c r="F119" i="22"/>
  <c r="F68" i="22"/>
  <c r="F204" i="22"/>
  <c r="F335" i="22"/>
  <c r="F129" i="22"/>
  <c r="F49" i="22"/>
  <c r="F227" i="22"/>
  <c r="F26" i="22"/>
  <c r="F100" i="22"/>
  <c r="F144" i="22"/>
  <c r="F273" i="22"/>
  <c r="F322" i="22"/>
  <c r="F202" i="22"/>
  <c r="F318" i="22"/>
  <c r="F319" i="22"/>
  <c r="F226" i="22"/>
  <c r="F238" i="22"/>
  <c r="F286" i="22"/>
  <c r="F336" i="22"/>
  <c r="F44" i="22"/>
  <c r="F60" i="22"/>
  <c r="F132" i="22"/>
  <c r="F135" i="22"/>
  <c r="F130" i="22"/>
  <c r="F326" i="22"/>
  <c r="F133" i="22"/>
  <c r="F53" i="22"/>
  <c r="F245" i="22"/>
  <c r="F28" i="22"/>
  <c r="F103" i="22"/>
  <c r="F146" i="22"/>
  <c r="F297" i="22"/>
  <c r="F160" i="22"/>
  <c r="F205" i="22"/>
  <c r="F275" i="22"/>
  <c r="F321" i="22"/>
  <c r="F241" i="22"/>
  <c r="F290" i="22"/>
  <c r="F338" i="22"/>
  <c r="F305" i="22"/>
  <c r="F292" i="22"/>
  <c r="F66" i="22"/>
  <c r="F138" i="22"/>
  <c r="F189" i="22"/>
  <c r="F32" i="22"/>
  <c r="F159" i="22"/>
  <c r="F312" i="22"/>
  <c r="F302" i="22"/>
  <c r="F173" i="22"/>
  <c r="F221" i="22"/>
  <c r="F330" i="22"/>
  <c r="F30" i="22"/>
  <c r="F105" i="22"/>
  <c r="F41" i="22"/>
  <c r="F183" i="22"/>
  <c r="F301" i="22"/>
  <c r="F323" i="22"/>
  <c r="F243" i="22"/>
  <c r="F209" i="22"/>
  <c r="F251" i="22"/>
  <c r="F327" i="22"/>
  <c r="F194" i="22"/>
  <c r="F175" i="22"/>
  <c r="F113" i="22"/>
  <c r="F43" i="22"/>
  <c r="F329" i="22"/>
  <c r="F300" i="22"/>
  <c r="F153" i="22"/>
  <c r="F320" i="22"/>
  <c r="F332" i="22"/>
  <c r="F253" i="22"/>
  <c r="F16" i="22"/>
  <c r="F185" i="22"/>
  <c r="F249" i="22"/>
  <c r="F211" i="22"/>
  <c r="F276" i="22"/>
  <c r="F121" i="22"/>
  <c r="F225" i="22"/>
  <c r="F33" i="22"/>
  <c r="F39" i="22"/>
  <c r="F324" i="22"/>
  <c r="F184" i="22"/>
  <c r="F61" i="22"/>
  <c r="F228" i="22"/>
  <c r="F256" i="22"/>
  <c r="F181" i="22"/>
  <c r="F115" i="22"/>
  <c r="F229" i="22"/>
  <c r="F8" i="22"/>
  <c r="F186" i="22"/>
  <c r="F47" i="22"/>
  <c r="F164" i="22"/>
  <c r="F14" i="22"/>
  <c r="F172" i="22"/>
  <c r="F35" i="22"/>
  <c r="F124" i="22"/>
  <c r="F230" i="22"/>
  <c r="F269" i="22"/>
  <c r="F46" i="22"/>
  <c r="F254" i="22"/>
  <c r="F218" i="22"/>
  <c r="F219" i="22"/>
  <c r="F220" i="22"/>
  <c r="F111" i="22"/>
  <c r="F34" i="22"/>
  <c r="F112" i="22"/>
  <c r="F31" i="22"/>
  <c r="C7" i="14"/>
  <c r="E7" i="14" s="1"/>
  <c r="F13" i="14" s="1"/>
  <c r="E12" i="14"/>
  <c r="C341" i="14"/>
  <c r="G341" i="8"/>
  <c r="G343" i="8" s="1"/>
  <c r="G7" i="8"/>
  <c r="I13" i="19"/>
  <c r="F13" i="19"/>
  <c r="H13" i="19"/>
  <c r="F306" i="21"/>
  <c r="F310" i="21"/>
  <c r="F313" i="21"/>
  <c r="F188" i="21"/>
  <c r="F121" i="21"/>
  <c r="F117" i="21"/>
  <c r="F103" i="21"/>
  <c r="F319" i="21"/>
  <c r="F283" i="21"/>
  <c r="F168" i="21"/>
  <c r="F151" i="21"/>
  <c r="F126" i="21"/>
  <c r="F308" i="21"/>
  <c r="F290" i="21"/>
  <c r="F256" i="21"/>
  <c r="F243" i="21"/>
  <c r="F241" i="21"/>
  <c r="F226" i="21"/>
  <c r="F224" i="21"/>
  <c r="F222" i="21"/>
  <c r="F217" i="21"/>
  <c r="F197" i="21"/>
  <c r="F138" i="21"/>
  <c r="F336" i="21"/>
  <c r="F321" i="21"/>
  <c r="F311" i="21"/>
  <c r="F286" i="21"/>
  <c r="F187" i="21"/>
  <c r="F338" i="21"/>
  <c r="F323" i="21"/>
  <c r="F292" i="21"/>
  <c r="F288" i="21"/>
  <c r="F270" i="21"/>
  <c r="F261" i="21"/>
  <c r="F255" i="21"/>
  <c r="F244" i="21"/>
  <c r="F198" i="21"/>
  <c r="F156" i="21"/>
  <c r="F225" i="21"/>
  <c r="F208" i="21"/>
  <c r="F185" i="21"/>
  <c r="F29" i="21"/>
  <c r="F27" i="21"/>
  <c r="F162" i="21"/>
  <c r="F158" i="21"/>
  <c r="F9" i="21"/>
  <c r="F33" i="21"/>
  <c r="I7" i="21"/>
  <c r="F267" i="21"/>
  <c r="F242" i="21"/>
  <c r="F193" i="21"/>
  <c r="F114" i="21"/>
  <c r="F281" i="21"/>
  <c r="F252" i="21"/>
  <c r="F160" i="21"/>
  <c r="F137" i="21"/>
  <c r="F7" i="21"/>
  <c r="F26" i="21"/>
  <c r="F22" i="21"/>
  <c r="F216" i="21"/>
  <c r="F16" i="21"/>
  <c r="F233" i="21"/>
  <c r="F28" i="21"/>
  <c r="F20" i="21"/>
  <c r="F24" i="21"/>
  <c r="F223" i="21"/>
  <c r="F30" i="21"/>
  <c r="F183" i="21"/>
  <c r="F18" i="21"/>
  <c r="F134" i="21"/>
  <c r="F123" i="21"/>
  <c r="F39" i="21"/>
  <c r="F210" i="21"/>
  <c r="F189" i="21"/>
  <c r="F10" i="21"/>
  <c r="F62" i="21"/>
  <c r="F212" i="21"/>
  <c r="F250" i="21"/>
  <c r="F164" i="21"/>
  <c r="F264" i="21"/>
  <c r="F15" i="21"/>
  <c r="F100" i="21"/>
  <c r="F88" i="21"/>
  <c r="F195" i="21"/>
  <c r="F272" i="21"/>
  <c r="F132" i="21"/>
  <c r="F237" i="21"/>
  <c r="F102" i="21"/>
  <c r="F143" i="21"/>
  <c r="F113" i="21"/>
  <c r="F157" i="21"/>
  <c r="F297" i="21"/>
  <c r="F194" i="21"/>
  <c r="F268" i="21"/>
  <c r="F149" i="21"/>
  <c r="F312" i="21"/>
  <c r="F302" i="21"/>
  <c r="F334" i="21"/>
  <c r="F245" i="21"/>
  <c r="F154" i="21"/>
  <c r="F43" i="21"/>
  <c r="F125" i="21"/>
  <c r="F165" i="21"/>
  <c r="F254" i="21"/>
  <c r="F64" i="21"/>
  <c r="F221" i="21"/>
  <c r="F48" i="21"/>
  <c r="F17" i="21"/>
  <c r="F90" i="21"/>
  <c r="F206" i="21"/>
  <c r="F140" i="21"/>
  <c r="F282" i="21"/>
  <c r="F327" i="21"/>
  <c r="F104" i="21"/>
  <c r="F145" i="21"/>
  <c r="F333" i="21"/>
  <c r="F159" i="21"/>
  <c r="F314" i="21"/>
  <c r="F204" i="21"/>
  <c r="F232" i="21"/>
  <c r="F280" i="21"/>
  <c r="F329" i="21"/>
  <c r="F170" i="21"/>
  <c r="F325" i="21"/>
  <c r="F318" i="21"/>
  <c r="F304" i="21"/>
  <c r="F44" i="21"/>
  <c r="F207" i="21"/>
  <c r="F61" i="21"/>
  <c r="F91" i="21"/>
  <c r="F41" i="21"/>
  <c r="F239" i="21"/>
  <c r="F63" i="21"/>
  <c r="F110" i="21"/>
  <c r="F317" i="21"/>
  <c r="F66" i="21"/>
  <c r="F50" i="21"/>
  <c r="F146" i="21"/>
  <c r="F271" i="21"/>
  <c r="F19" i="21"/>
  <c r="F203" i="21"/>
  <c r="F105" i="21"/>
  <c r="F231" i="21"/>
  <c r="F144" i="21"/>
  <c r="F192" i="21"/>
  <c r="F299" i="21"/>
  <c r="F106" i="21"/>
  <c r="F147" i="21"/>
  <c r="F161" i="21"/>
  <c r="F129" i="21"/>
  <c r="F173" i="21"/>
  <c r="F209" i="21"/>
  <c r="F234" i="21"/>
  <c r="F274" i="21"/>
  <c r="F335" i="21"/>
  <c r="F320" i="21"/>
  <c r="F289" i="21"/>
  <c r="F326" i="21"/>
  <c r="F152" i="21"/>
  <c r="F122" i="21"/>
  <c r="F337" i="21"/>
  <c r="F65" i="21"/>
  <c r="F47" i="21"/>
  <c r="F67" i="21"/>
  <c r="F60" i="21"/>
  <c r="F68" i="21"/>
  <c r="F52" i="21"/>
  <c r="F148" i="21"/>
  <c r="F167" i="21"/>
  <c r="F228" i="21"/>
  <c r="F21" i="21"/>
  <c r="F107" i="21"/>
  <c r="F153" i="21"/>
  <c r="F196" i="21"/>
  <c r="F116" i="21"/>
  <c r="F200" i="21"/>
  <c r="F184" i="21"/>
  <c r="F131" i="21"/>
  <c r="F175" i="21"/>
  <c r="F211" i="21"/>
  <c r="F236" i="21"/>
  <c r="F276" i="21"/>
  <c r="F284" i="21"/>
  <c r="F322" i="21"/>
  <c r="F291" i="21"/>
  <c r="F328" i="21"/>
  <c r="F85" i="21"/>
  <c r="F150" i="21"/>
  <c r="F169" i="21"/>
  <c r="F130" i="21"/>
  <c r="F171" i="21"/>
  <c r="F54" i="21"/>
  <c r="F176" i="21"/>
  <c r="F235" i="21"/>
  <c r="F23" i="21"/>
  <c r="F115" i="21"/>
  <c r="F303" i="21"/>
  <c r="F93" i="21"/>
  <c r="F118" i="21"/>
  <c r="F202" i="21"/>
  <c r="F136" i="21"/>
  <c r="F133" i="21"/>
  <c r="F177" i="21"/>
  <c r="F213" i="21"/>
  <c r="F238" i="21"/>
  <c r="F305" i="21"/>
  <c r="F278" i="21"/>
  <c r="F324" i="21"/>
  <c r="F315" i="21"/>
  <c r="F293" i="21"/>
  <c r="F330" i="21"/>
  <c r="F181" i="21"/>
  <c r="F253" i="21"/>
  <c r="F94" i="21"/>
  <c r="F14" i="21"/>
  <c r="F89" i="21"/>
  <c r="F37" i="21"/>
  <c r="F86" i="21"/>
  <c r="F273" i="21"/>
  <c r="F36" i="21"/>
  <c r="F45" i="21"/>
  <c r="F49" i="21"/>
  <c r="F135" i="21"/>
  <c r="F240" i="21"/>
  <c r="F275" i="21"/>
  <c r="F25" i="21"/>
  <c r="F139" i="21"/>
  <c r="F205" i="21"/>
  <c r="F265" i="21"/>
  <c r="F42" i="21"/>
  <c r="F247" i="21"/>
  <c r="F277" i="21"/>
  <c r="F95" i="21"/>
  <c r="F120" i="21"/>
  <c r="F246" i="21"/>
  <c r="F287" i="21"/>
  <c r="F179" i="21"/>
  <c r="F251" i="21"/>
  <c r="F108" i="21"/>
  <c r="F191" i="21"/>
  <c r="F298" i="21"/>
  <c r="F332" i="21"/>
  <c r="F98" i="21"/>
  <c r="F279" i="21"/>
  <c r="F87" i="21"/>
  <c r="F166" i="21"/>
  <c r="F51" i="21"/>
  <c r="F119" i="21"/>
  <c r="F163" i="21"/>
  <c r="F201" i="21"/>
  <c r="F92" i="21"/>
  <c r="F178" i="21"/>
  <c r="F97" i="21"/>
  <c r="F316" i="21"/>
  <c r="F38" i="21"/>
  <c r="F155" i="21"/>
  <c r="F249" i="21"/>
  <c r="F128" i="21"/>
  <c r="F180" i="21"/>
  <c r="F190" i="21"/>
  <c r="F309" i="21"/>
  <c r="F340" i="21"/>
  <c r="F331" i="21"/>
  <c r="F53" i="21"/>
  <c r="F32" i="21"/>
  <c r="F142" i="21"/>
  <c r="F266" i="21"/>
  <c r="F40" i="21"/>
  <c r="F11" i="21"/>
  <c r="F96" i="21"/>
  <c r="F186" i="21"/>
  <c r="F99" i="21"/>
  <c r="F174" i="21"/>
  <c r="F141" i="21"/>
  <c r="F199" i="21"/>
  <c r="F124" i="21"/>
  <c r="F214" i="21"/>
  <c r="F230" i="21"/>
  <c r="F172" i="21"/>
  <c r="F269" i="21"/>
  <c r="F8" i="21"/>
  <c r="F182" i="21"/>
  <c r="F227" i="21"/>
  <c r="F248" i="21"/>
  <c r="F127" i="21"/>
  <c r="F307" i="21"/>
  <c r="F229" i="21"/>
  <c r="F300" i="21"/>
  <c r="F262" i="21"/>
  <c r="F263" i="21"/>
  <c r="F301" i="21"/>
  <c r="F112" i="21"/>
  <c r="F46" i="21"/>
  <c r="F220" i="21"/>
  <c r="F111" i="21"/>
  <c r="F219" i="21"/>
  <c r="F218" i="21"/>
  <c r="F35" i="21"/>
  <c r="F34" i="21"/>
  <c r="E12" i="15"/>
  <c r="C7" i="15"/>
  <c r="E7" i="15" s="1"/>
  <c r="C341" i="15"/>
  <c r="E12" i="20"/>
  <c r="C341" i="20"/>
  <c r="C381" i="20" s="1"/>
  <c r="C7" i="20"/>
  <c r="E7" i="20" s="1"/>
  <c r="H7" i="20" s="1"/>
  <c r="I13" i="10"/>
  <c r="E341" i="7"/>
  <c r="E343" i="7" s="1"/>
  <c r="E12" i="6"/>
  <c r="C7" i="6"/>
  <c r="E7" i="6" s="1"/>
  <c r="C341" i="6"/>
  <c r="F31" i="21"/>
  <c r="H12" i="7"/>
  <c r="G7" i="7"/>
  <c r="H7" i="7" s="1"/>
  <c r="G341" i="7"/>
  <c r="G343" i="7" s="1"/>
  <c r="H12" i="4"/>
  <c r="G7" i="4"/>
  <c r="H7" i="4" s="1"/>
  <c r="G341" i="4"/>
  <c r="G343" i="4" s="1"/>
  <c r="I13" i="12"/>
  <c r="H13" i="16"/>
  <c r="I12" i="2"/>
  <c r="F12" i="2"/>
  <c r="G7" i="16"/>
  <c r="G341" i="16"/>
  <c r="G343" i="16" s="1"/>
  <c r="E12" i="17"/>
  <c r="C341" i="17"/>
  <c r="C7" i="17"/>
  <c r="E7" i="17" s="1"/>
  <c r="F12" i="22"/>
  <c r="I12" i="22"/>
  <c r="I13" i="14"/>
  <c r="H13" i="14"/>
  <c r="H12" i="13"/>
  <c r="G7" i="13"/>
  <c r="G341" i="13"/>
  <c r="I13" i="15"/>
  <c r="H13" i="15"/>
  <c r="I13" i="20"/>
  <c r="H13" i="20"/>
  <c r="D7" i="10"/>
  <c r="E7" i="10" s="1"/>
  <c r="D341" i="10"/>
  <c r="E341" i="10" s="1"/>
  <c r="E343" i="10" s="1"/>
  <c r="E12" i="10"/>
  <c r="H12" i="10" s="1"/>
  <c r="H7" i="19"/>
  <c r="I12" i="7"/>
  <c r="F12" i="7"/>
  <c r="I13" i="6"/>
  <c r="H13" i="6"/>
  <c r="G7" i="22"/>
  <c r="H7" i="22" s="1"/>
  <c r="H12" i="22"/>
  <c r="G341" i="22"/>
  <c r="G343" i="22" s="1"/>
  <c r="I13" i="17"/>
  <c r="H13" i="17"/>
  <c r="C7" i="23"/>
  <c r="E7" i="23" s="1"/>
  <c r="E12" i="23"/>
  <c r="C341" i="23"/>
  <c r="C344" i="23" s="1"/>
  <c r="E341" i="4"/>
  <c r="E341" i="2"/>
  <c r="F333" i="9"/>
  <c r="F331" i="9"/>
  <c r="F329" i="9"/>
  <c r="F303" i="9"/>
  <c r="F278" i="9"/>
  <c r="F191" i="9"/>
  <c r="F288" i="9"/>
  <c r="F268" i="9"/>
  <c r="F266" i="9"/>
  <c r="F251" i="9"/>
  <c r="F234" i="9"/>
  <c r="F323" i="9"/>
  <c r="F321" i="9"/>
  <c r="F319" i="9"/>
  <c r="F302" i="9"/>
  <c r="F192" i="9"/>
  <c r="F171" i="9"/>
  <c r="F169" i="9"/>
  <c r="F165" i="9"/>
  <c r="F293" i="9"/>
  <c r="F287" i="9"/>
  <c r="F134" i="9"/>
  <c r="F142" i="9"/>
  <c r="F122" i="9"/>
  <c r="F118" i="9"/>
  <c r="F104" i="9"/>
  <c r="F99" i="9"/>
  <c r="F200" i="9"/>
  <c r="F196" i="9"/>
  <c r="F147" i="9"/>
  <c r="F144" i="9"/>
  <c r="F91" i="9"/>
  <c r="F54" i="9"/>
  <c r="F52" i="9"/>
  <c r="F50" i="9"/>
  <c r="F48" i="9"/>
  <c r="F11" i="9"/>
  <c r="F9" i="9"/>
  <c r="F320" i="9"/>
  <c r="F203" i="9"/>
  <c r="F141" i="9"/>
  <c r="F121" i="9"/>
  <c r="F106" i="9"/>
  <c r="F103" i="9"/>
  <c r="F68" i="9"/>
  <c r="F66" i="9"/>
  <c r="F64" i="9"/>
  <c r="F62" i="9"/>
  <c r="F38" i="9"/>
  <c r="F324" i="9"/>
  <c r="F188" i="9"/>
  <c r="F146" i="9"/>
  <c r="F89" i="9"/>
  <c r="F87" i="9"/>
  <c r="F309" i="9"/>
  <c r="F247" i="9"/>
  <c r="F228" i="9"/>
  <c r="F202" i="9"/>
  <c r="F140" i="9"/>
  <c r="F120" i="9"/>
  <c r="F117" i="9"/>
  <c r="F102" i="9"/>
  <c r="F98" i="9"/>
  <c r="F30" i="9"/>
  <c r="F28" i="9"/>
  <c r="F318" i="9"/>
  <c r="F187" i="9"/>
  <c r="F143" i="9"/>
  <c r="F123" i="9"/>
  <c r="F7" i="9"/>
  <c r="F322" i="9"/>
  <c r="F246" i="9"/>
  <c r="F182" i="9"/>
  <c r="F119" i="9"/>
  <c r="F105" i="9"/>
  <c r="F100" i="9"/>
  <c r="F221" i="9"/>
  <c r="F201" i="9"/>
  <c r="F90" i="9"/>
  <c r="F145" i="9"/>
  <c r="F116" i="9"/>
  <c r="F42" i="9"/>
  <c r="F254" i="9"/>
  <c r="F44" i="9"/>
  <c r="F297" i="9"/>
  <c r="F88" i="9"/>
  <c r="F14" i="9"/>
  <c r="F25" i="9"/>
  <c r="F43" i="9"/>
  <c r="F148" i="9"/>
  <c r="F241" i="9"/>
  <c r="F312" i="9"/>
  <c r="F51" i="9"/>
  <c r="F222" i="9"/>
  <c r="F26" i="9"/>
  <c r="F108" i="9"/>
  <c r="F214" i="9"/>
  <c r="F243" i="9"/>
  <c r="F23" i="9"/>
  <c r="F29" i="9"/>
  <c r="F53" i="9"/>
  <c r="F160" i="9"/>
  <c r="F239" i="9"/>
  <c r="F161" i="9"/>
  <c r="F224" i="9"/>
  <c r="F245" i="9"/>
  <c r="F301" i="9"/>
  <c r="F138" i="9"/>
  <c r="F229" i="9"/>
  <c r="F8" i="9"/>
  <c r="F158" i="9"/>
  <c r="F39" i="9"/>
  <c r="F61" i="9"/>
  <c r="F85" i="9"/>
  <c r="F198" i="9"/>
  <c r="F299" i="9"/>
  <c r="F184" i="9"/>
  <c r="F237" i="9"/>
  <c r="F33" i="9"/>
  <c r="F155" i="9"/>
  <c r="F27" i="9"/>
  <c r="F195" i="9"/>
  <c r="F86" i="9"/>
  <c r="F207" i="9"/>
  <c r="F63" i="9"/>
  <c r="F97" i="9"/>
  <c r="F10" i="9"/>
  <c r="F193" i="9"/>
  <c r="F16" i="9"/>
  <c r="F114" i="9"/>
  <c r="F168" i="9"/>
  <c r="F223" i="9"/>
  <c r="F256" i="9"/>
  <c r="F136" i="9"/>
  <c r="F261" i="9"/>
  <c r="F163" i="9"/>
  <c r="F216" i="9"/>
  <c r="F262" i="9"/>
  <c r="F217" i="9"/>
  <c r="F60" i="9"/>
  <c r="F151" i="9"/>
  <c r="F67" i="9"/>
  <c r="F232" i="9"/>
  <c r="F126" i="9"/>
  <c r="F199" i="9"/>
  <c r="F242" i="9"/>
  <c r="F18" i="9"/>
  <c r="F269" i="9"/>
  <c r="F149" i="9"/>
  <c r="F197" i="9"/>
  <c r="F32" i="9"/>
  <c r="F95" i="9"/>
  <c r="F37" i="9"/>
  <c r="F107" i="9"/>
  <c r="F159" i="9"/>
  <c r="F236" i="9"/>
  <c r="F305" i="9"/>
  <c r="F113" i="9"/>
  <c r="F20" i="9"/>
  <c r="F92" i="9"/>
  <c r="F230" i="9"/>
  <c r="F276" i="9"/>
  <c r="F313" i="9"/>
  <c r="F206" i="9"/>
  <c r="F65" i="9"/>
  <c r="F40" i="9"/>
  <c r="F21" i="9"/>
  <c r="F17" i="9"/>
  <c r="F164" i="9"/>
  <c r="F308" i="9"/>
  <c r="F132" i="9"/>
  <c r="F22" i="9"/>
  <c r="F94" i="9"/>
  <c r="F154" i="9"/>
  <c r="F183" i="9"/>
  <c r="F327" i="9"/>
  <c r="F49" i="9"/>
  <c r="F244" i="9"/>
  <c r="F273" i="9"/>
  <c r="F194" i="9"/>
  <c r="F157" i="9"/>
  <c r="F204" i="9"/>
  <c r="F128" i="9"/>
  <c r="F231" i="9"/>
  <c r="F291" i="9"/>
  <c r="F167" i="9"/>
  <c r="F306" i="9"/>
  <c r="F173" i="9"/>
  <c r="F281" i="9"/>
  <c r="F336" i="9"/>
  <c r="F289" i="9"/>
  <c r="F47" i="9"/>
  <c r="F208" i="9"/>
  <c r="F130" i="9"/>
  <c r="F137" i="9"/>
  <c r="F315" i="9"/>
  <c r="F226" i="9"/>
  <c r="F274" i="9"/>
  <c r="F174" i="9"/>
  <c r="F233" i="9"/>
  <c r="F190" i="9"/>
  <c r="F326" i="9"/>
  <c r="F175" i="9"/>
  <c r="F286" i="9"/>
  <c r="F338" i="9"/>
  <c r="F96" i="9"/>
  <c r="F325" i="9"/>
  <c r="F335" i="9"/>
  <c r="F93" i="9"/>
  <c r="F45" i="9"/>
  <c r="F24" i="9"/>
  <c r="F279" i="9"/>
  <c r="F209" i="9"/>
  <c r="F131" i="9"/>
  <c r="F166" i="9"/>
  <c r="F176" i="9"/>
  <c r="F235" i="9"/>
  <c r="F310" i="9"/>
  <c r="F205" i="9"/>
  <c r="F328" i="9"/>
  <c r="F298" i="9"/>
  <c r="F177" i="9"/>
  <c r="F290" i="9"/>
  <c r="F152" i="9"/>
  <c r="F133" i="9"/>
  <c r="F250" i="9"/>
  <c r="F170" i="9"/>
  <c r="F307" i="9"/>
  <c r="F178" i="9"/>
  <c r="F252" i="9"/>
  <c r="F337" i="9"/>
  <c r="F249" i="9"/>
  <c r="F330" i="9"/>
  <c r="F314" i="9"/>
  <c r="F179" i="9"/>
  <c r="F292" i="9"/>
  <c r="F304" i="9"/>
  <c r="F19" i="9"/>
  <c r="F270" i="9"/>
  <c r="F153" i="9"/>
  <c r="F265" i="9"/>
  <c r="F238" i="9"/>
  <c r="F180" i="9"/>
  <c r="F267" i="9"/>
  <c r="F340" i="9"/>
  <c r="F110" i="9"/>
  <c r="F264" i="9"/>
  <c r="F332" i="9"/>
  <c r="F316" i="9"/>
  <c r="F181" i="9"/>
  <c r="F253" i="9"/>
  <c r="F41" i="9"/>
  <c r="F225" i="9"/>
  <c r="F283" i="9"/>
  <c r="F240" i="9"/>
  <c r="F282" i="9"/>
  <c r="F125" i="9"/>
  <c r="F275" i="9"/>
  <c r="F334" i="9"/>
  <c r="F211" i="9"/>
  <c r="F311" i="9"/>
  <c r="F156" i="9"/>
  <c r="F15" i="9"/>
  <c r="F255" i="9"/>
  <c r="F162" i="9"/>
  <c r="F263" i="9"/>
  <c r="F127" i="9"/>
  <c r="F280" i="9"/>
  <c r="F210" i="9"/>
  <c r="F284" i="9"/>
  <c r="F150" i="9"/>
  <c r="F277" i="9"/>
  <c r="F129" i="9"/>
  <c r="F213" i="9"/>
  <c r="F185" i="9"/>
  <c r="F212" i="9"/>
  <c r="F189" i="9"/>
  <c r="F248" i="9"/>
  <c r="F300" i="9"/>
  <c r="F46" i="9"/>
  <c r="F227" i="9"/>
  <c r="F124" i="9"/>
  <c r="F186" i="9"/>
  <c r="F272" i="9"/>
  <c r="F317" i="9"/>
  <c r="F139" i="9"/>
  <c r="F271" i="9"/>
  <c r="F115" i="9"/>
  <c r="F172" i="9"/>
  <c r="F220" i="9"/>
  <c r="F36" i="9"/>
  <c r="F135" i="9"/>
  <c r="F35" i="9"/>
  <c r="F111" i="9"/>
  <c r="F34" i="9"/>
  <c r="F112" i="9"/>
  <c r="F219" i="9"/>
  <c r="F218" i="9"/>
  <c r="F31" i="9"/>
  <c r="G7" i="18"/>
  <c r="G341" i="18"/>
  <c r="G343" i="18" s="1"/>
  <c r="C7" i="3"/>
  <c r="E7" i="3" s="1"/>
  <c r="E12" i="3"/>
  <c r="C341" i="3"/>
  <c r="F341" i="13"/>
  <c r="I13" i="23"/>
  <c r="H13" i="23"/>
  <c r="F331" i="4"/>
  <c r="F327" i="4"/>
  <c r="F277" i="4"/>
  <c r="F275" i="4"/>
  <c r="F273" i="4"/>
  <c r="F337" i="4"/>
  <c r="F334" i="4"/>
  <c r="F330" i="4"/>
  <c r="F326" i="4"/>
  <c r="F310" i="4"/>
  <c r="F293" i="4"/>
  <c r="F291" i="4"/>
  <c r="F284" i="4"/>
  <c r="F282" i="4"/>
  <c r="F267" i="4"/>
  <c r="F212" i="4"/>
  <c r="F158" i="4"/>
  <c r="F333" i="4"/>
  <c r="F329" i="4"/>
  <c r="F322" i="4"/>
  <c r="F320" i="4"/>
  <c r="F318" i="4"/>
  <c r="F247" i="4"/>
  <c r="F203" i="4"/>
  <c r="F340" i="4"/>
  <c r="F256" i="4"/>
  <c r="F209" i="4"/>
  <c r="F152" i="4"/>
  <c r="F328" i="4"/>
  <c r="F268" i="4"/>
  <c r="F234" i="4"/>
  <c r="F213" i="4"/>
  <c r="F308" i="4"/>
  <c r="F288" i="4"/>
  <c r="F283" i="4"/>
  <c r="F251" i="4"/>
  <c r="F204" i="4"/>
  <c r="F181" i="4"/>
  <c r="F177" i="4"/>
  <c r="F173" i="4"/>
  <c r="F137" i="4"/>
  <c r="F114" i="4"/>
  <c r="F89" i="4"/>
  <c r="F87" i="4"/>
  <c r="F45" i="4"/>
  <c r="F43" i="4"/>
  <c r="F292" i="4"/>
  <c r="F146" i="4"/>
  <c r="F144" i="4"/>
  <c r="F142" i="4"/>
  <c r="F140" i="4"/>
  <c r="F332" i="4"/>
  <c r="F311" i="4"/>
  <c r="F266" i="4"/>
  <c r="F236" i="4"/>
  <c r="F211" i="4"/>
  <c r="F7" i="4"/>
  <c r="F272" i="4"/>
  <c r="F133" i="4"/>
  <c r="F131" i="4"/>
  <c r="F129" i="4"/>
  <c r="F286" i="4"/>
  <c r="F232" i="4"/>
  <c r="F194" i="4"/>
  <c r="F179" i="4"/>
  <c r="F175" i="4"/>
  <c r="F145" i="4"/>
  <c r="F118" i="4"/>
  <c r="F106" i="4"/>
  <c r="F102" i="4"/>
  <c r="F95" i="4"/>
  <c r="F19" i="4"/>
  <c r="F281" i="4"/>
  <c r="F238" i="4"/>
  <c r="F27" i="4"/>
  <c r="F141" i="4"/>
  <c r="F120" i="4"/>
  <c r="F97" i="4"/>
  <c r="F21" i="4"/>
  <c r="F253" i="4"/>
  <c r="F147" i="4"/>
  <c r="F290" i="4"/>
  <c r="F122" i="4"/>
  <c r="F104" i="4"/>
  <c r="F99" i="4"/>
  <c r="F29" i="4"/>
  <c r="F23" i="4"/>
  <c r="F15" i="4"/>
  <c r="F189" i="4"/>
  <c r="F116" i="4"/>
  <c r="F93" i="4"/>
  <c r="F40" i="4"/>
  <c r="F25" i="4"/>
  <c r="F17" i="4"/>
  <c r="F143" i="4"/>
  <c r="F90" i="4"/>
  <c r="F11" i="4"/>
  <c r="F91" i="4"/>
  <c r="F138" i="4"/>
  <c r="F110" i="4"/>
  <c r="F63" i="4"/>
  <c r="F156" i="4"/>
  <c r="F26" i="4"/>
  <c r="F103" i="4"/>
  <c r="F41" i="4"/>
  <c r="F62" i="4"/>
  <c r="F134" i="4"/>
  <c r="F155" i="4"/>
  <c r="F184" i="4"/>
  <c r="F217" i="4"/>
  <c r="F314" i="4"/>
  <c r="F188" i="4"/>
  <c r="F242" i="4"/>
  <c r="F235" i="4"/>
  <c r="F167" i="4"/>
  <c r="F192" i="4"/>
  <c r="F306" i="4"/>
  <c r="F254" i="4"/>
  <c r="F149" i="4"/>
  <c r="F130" i="4"/>
  <c r="F305" i="4"/>
  <c r="F127" i="4"/>
  <c r="F42" i="4"/>
  <c r="F139" i="4"/>
  <c r="F148" i="4"/>
  <c r="F207" i="4"/>
  <c r="F65" i="4"/>
  <c r="F199" i="4"/>
  <c r="F28" i="4"/>
  <c r="F105" i="4"/>
  <c r="F303" i="4"/>
  <c r="F64" i="4"/>
  <c r="F245" i="4"/>
  <c r="F315" i="4"/>
  <c r="F157" i="4"/>
  <c r="F222" i="4"/>
  <c r="F316" i="4"/>
  <c r="F201" i="4"/>
  <c r="F198" i="4"/>
  <c r="F244" i="4"/>
  <c r="F174" i="4"/>
  <c r="F208" i="4"/>
  <c r="F237" i="4"/>
  <c r="F280" i="4"/>
  <c r="F169" i="4"/>
  <c r="F36" i="4"/>
  <c r="F53" i="4"/>
  <c r="F98" i="4"/>
  <c r="F274" i="4"/>
  <c r="F214" i="4"/>
  <c r="F183" i="4"/>
  <c r="F37" i="4"/>
  <c r="F86" i="4"/>
  <c r="F20" i="4"/>
  <c r="F125" i="4"/>
  <c r="F50" i="4"/>
  <c r="F202" i="4"/>
  <c r="F67" i="4"/>
  <c r="F279" i="4"/>
  <c r="F10" i="4"/>
  <c r="F187" i="4"/>
  <c r="F30" i="4"/>
  <c r="F117" i="4"/>
  <c r="F154" i="4"/>
  <c r="F66" i="4"/>
  <c r="F276" i="4"/>
  <c r="F159" i="4"/>
  <c r="F224" i="4"/>
  <c r="F228" i="4"/>
  <c r="F255" i="4"/>
  <c r="F176" i="4"/>
  <c r="F210" i="4"/>
  <c r="F239" i="4"/>
  <c r="F287" i="4"/>
  <c r="F171" i="4"/>
  <c r="F205" i="4"/>
  <c r="F186" i="4"/>
  <c r="F231" i="4"/>
  <c r="F113" i="4"/>
  <c r="F107" i="4"/>
  <c r="F9" i="4"/>
  <c r="F170" i="4"/>
  <c r="F278" i="4"/>
  <c r="F85" i="4"/>
  <c r="F313" i="4"/>
  <c r="F92" i="4"/>
  <c r="F119" i="4"/>
  <c r="F166" i="4"/>
  <c r="F68" i="4"/>
  <c r="F271" i="4"/>
  <c r="F182" i="4"/>
  <c r="F161" i="4"/>
  <c r="F226" i="4"/>
  <c r="F261" i="4"/>
  <c r="F178" i="4"/>
  <c r="F289" i="4"/>
  <c r="F323" i="4"/>
  <c r="F324" i="4"/>
  <c r="F24" i="4"/>
  <c r="F38" i="4"/>
  <c r="F246" i="4"/>
  <c r="F22" i="4"/>
  <c r="F44" i="4"/>
  <c r="F164" i="4"/>
  <c r="F49" i="4"/>
  <c r="F108" i="4"/>
  <c r="F94" i="4"/>
  <c r="F121" i="4"/>
  <c r="F163" i="4"/>
  <c r="F309" i="4"/>
  <c r="F197" i="4"/>
  <c r="F241" i="4"/>
  <c r="F298" i="4"/>
  <c r="F160" i="4"/>
  <c r="F216" i="4"/>
  <c r="F270" i="4"/>
  <c r="F180" i="4"/>
  <c r="F321" i="4"/>
  <c r="F225" i="4"/>
  <c r="F302" i="4"/>
  <c r="F32" i="4"/>
  <c r="F18" i="4"/>
  <c r="F16" i="4"/>
  <c r="F54" i="4"/>
  <c r="F206" i="4"/>
  <c r="F39" i="4"/>
  <c r="F153" i="4"/>
  <c r="F51" i="4"/>
  <c r="F126" i="4"/>
  <c r="F191" i="4"/>
  <c r="F96" i="4"/>
  <c r="F123" i="4"/>
  <c r="F227" i="4"/>
  <c r="F33" i="4"/>
  <c r="F128" i="4"/>
  <c r="F168" i="4"/>
  <c r="F269" i="4"/>
  <c r="F243" i="4"/>
  <c r="F162" i="4"/>
  <c r="F223" i="4"/>
  <c r="F299" i="4"/>
  <c r="F252" i="4"/>
  <c r="F249" i="4"/>
  <c r="F336" i="4"/>
  <c r="F52" i="4"/>
  <c r="F136" i="4"/>
  <c r="F193" i="4"/>
  <c r="F338" i="4"/>
  <c r="F196" i="4"/>
  <c r="F60" i="4"/>
  <c r="F312" i="4"/>
  <c r="F172" i="4"/>
  <c r="F88" i="4"/>
  <c r="F100" i="4"/>
  <c r="F230" i="4"/>
  <c r="F132" i="4"/>
  <c r="F195" i="4"/>
  <c r="F165" i="4"/>
  <c r="F150" i="4"/>
  <c r="F61" i="4"/>
  <c r="F151" i="4"/>
  <c r="F304" i="4"/>
  <c r="F48" i="4"/>
  <c r="F185" i="4"/>
  <c r="F264" i="4"/>
  <c r="F200" i="4"/>
  <c r="F233" i="4"/>
  <c r="F190" i="4"/>
  <c r="F319" i="4"/>
  <c r="F14" i="4"/>
  <c r="F229" i="4"/>
  <c r="F335" i="4"/>
  <c r="F240" i="4"/>
  <c r="F325" i="4"/>
  <c r="F301" i="4"/>
  <c r="F115" i="4"/>
  <c r="F297" i="4"/>
  <c r="F8" i="4"/>
  <c r="F221" i="4"/>
  <c r="F220" i="4"/>
  <c r="F307" i="4"/>
  <c r="F248" i="4"/>
  <c r="F250" i="4"/>
  <c r="F265" i="4"/>
  <c r="F47" i="4"/>
  <c r="F135" i="4"/>
  <c r="F124" i="4"/>
  <c r="F219" i="4"/>
  <c r="F317" i="4"/>
  <c r="F112" i="4"/>
  <c r="F35" i="4"/>
  <c r="F262" i="4"/>
  <c r="F218" i="4"/>
  <c r="F111" i="4"/>
  <c r="F300" i="4"/>
  <c r="F46" i="4"/>
  <c r="F263" i="4"/>
  <c r="F34" i="4"/>
  <c r="F31" i="4"/>
  <c r="C7" i="8"/>
  <c r="E7" i="8" s="1"/>
  <c r="E12" i="8"/>
  <c r="H12" i="8" s="1"/>
  <c r="C341" i="8"/>
  <c r="E341" i="11"/>
  <c r="G341" i="12"/>
  <c r="G7" i="12"/>
  <c r="C7" i="25"/>
  <c r="E7" i="25" s="1"/>
  <c r="E12" i="25"/>
  <c r="C341" i="25"/>
  <c r="H12" i="9"/>
  <c r="G7" i="9"/>
  <c r="H7" i="9" s="1"/>
  <c r="G341" i="9"/>
  <c r="G343" i="9" s="1"/>
  <c r="I13" i="18"/>
  <c r="E12" i="16"/>
  <c r="C7" i="16"/>
  <c r="E7" i="16" s="1"/>
  <c r="C341" i="16"/>
  <c r="I13" i="3"/>
  <c r="H13" i="3"/>
  <c r="G341" i="10"/>
  <c r="G343" i="10" s="1"/>
  <c r="G7" i="10"/>
  <c r="C7" i="12"/>
  <c r="E7" i="12" s="1"/>
  <c r="E12" i="12"/>
  <c r="C341" i="12"/>
  <c r="F12" i="4"/>
  <c r="I12" i="4"/>
  <c r="I13" i="8"/>
  <c r="F333" i="11"/>
  <c r="F331" i="11"/>
  <c r="F329" i="11"/>
  <c r="F327" i="11"/>
  <c r="F298" i="11"/>
  <c r="F332" i="11"/>
  <c r="F330" i="11"/>
  <c r="F306" i="11"/>
  <c r="F302" i="11"/>
  <c r="F278" i="11"/>
  <c r="F169" i="11"/>
  <c r="F125" i="11"/>
  <c r="F11" i="11"/>
  <c r="F274" i="11"/>
  <c r="F267" i="11"/>
  <c r="F252" i="11"/>
  <c r="F239" i="11"/>
  <c r="F237" i="11"/>
  <c r="F235" i="11"/>
  <c r="F233" i="11"/>
  <c r="F231" i="11"/>
  <c r="F212" i="11"/>
  <c r="F210" i="11"/>
  <c r="F208" i="11"/>
  <c r="F195" i="11"/>
  <c r="F180" i="11"/>
  <c r="F178" i="11"/>
  <c r="F176" i="11"/>
  <c r="F174" i="11"/>
  <c r="F68" i="11"/>
  <c r="F38" i="11"/>
  <c r="F33" i="11"/>
  <c r="I7" i="11"/>
  <c r="F303" i="11"/>
  <c r="F247" i="11"/>
  <c r="F228" i="11"/>
  <c r="F203" i="11"/>
  <c r="F201" i="11"/>
  <c r="F188" i="11"/>
  <c r="F154" i="11"/>
  <c r="F146" i="11"/>
  <c r="F144" i="11"/>
  <c r="F142" i="11"/>
  <c r="F140" i="11"/>
  <c r="F123" i="11"/>
  <c r="F121" i="11"/>
  <c r="F119" i="11"/>
  <c r="F117" i="11"/>
  <c r="F105" i="11"/>
  <c r="F103" i="11"/>
  <c r="F100" i="11"/>
  <c r="F98" i="11"/>
  <c r="F96" i="11"/>
  <c r="F94" i="11"/>
  <c r="F92" i="11"/>
  <c r="F30" i="11"/>
  <c r="F28" i="11"/>
  <c r="F26" i="11"/>
  <c r="F24" i="11"/>
  <c r="F22" i="11"/>
  <c r="F20" i="11"/>
  <c r="F18" i="11"/>
  <c r="F16" i="11"/>
  <c r="F170" i="11"/>
  <c r="F53" i="11"/>
  <c r="F7" i="11"/>
  <c r="F313" i="11"/>
  <c r="F276" i="11"/>
  <c r="F268" i="11"/>
  <c r="F266" i="11"/>
  <c r="F39" i="11"/>
  <c r="F305" i="11"/>
  <c r="F299" i="11"/>
  <c r="F143" i="11"/>
  <c r="F120" i="11"/>
  <c r="F95" i="11"/>
  <c r="F200" i="11"/>
  <c r="F25" i="11"/>
  <c r="F21" i="11"/>
  <c r="F202" i="11"/>
  <c r="F187" i="11"/>
  <c r="F102" i="11"/>
  <c r="F29" i="11"/>
  <c r="F15" i="11"/>
  <c r="F118" i="11"/>
  <c r="F93" i="11"/>
  <c r="F246" i="11"/>
  <c r="F145" i="11"/>
  <c r="F141" i="11"/>
  <c r="F97" i="11"/>
  <c r="F19" i="11"/>
  <c r="F315" i="11"/>
  <c r="F122" i="11"/>
  <c r="F104" i="11"/>
  <c r="F40" i="11"/>
  <c r="F27" i="11"/>
  <c r="F147" i="11"/>
  <c r="F106" i="11"/>
  <c r="F17" i="11"/>
  <c r="F254" i="11"/>
  <c r="F116" i="11"/>
  <c r="F86" i="11"/>
  <c r="F23" i="11"/>
  <c r="F99" i="11"/>
  <c r="F136" i="11"/>
  <c r="F271" i="11"/>
  <c r="F221" i="11"/>
  <c r="F88" i="11"/>
  <c r="F230" i="11"/>
  <c r="F52" i="11"/>
  <c r="F165" i="11"/>
  <c r="F37" i="11"/>
  <c r="F308" i="11"/>
  <c r="F129" i="11"/>
  <c r="F211" i="11"/>
  <c r="F253" i="11"/>
  <c r="F108" i="11"/>
  <c r="F317" i="11"/>
  <c r="F198" i="11"/>
  <c r="F270" i="11"/>
  <c r="F322" i="11"/>
  <c r="F130" i="11"/>
  <c r="F275" i="11"/>
  <c r="F319" i="11"/>
  <c r="F36" i="11"/>
  <c r="F32" i="11"/>
  <c r="F113" i="11"/>
  <c r="F227" i="11"/>
  <c r="F133" i="11"/>
  <c r="F139" i="11"/>
  <c r="F60" i="11"/>
  <c r="F190" i="11"/>
  <c r="F316" i="11"/>
  <c r="F131" i="11"/>
  <c r="F213" i="11"/>
  <c r="F126" i="11"/>
  <c r="F325" i="11"/>
  <c r="F156" i="11"/>
  <c r="F216" i="11"/>
  <c r="F132" i="11"/>
  <c r="F277" i="11"/>
  <c r="F321" i="11"/>
  <c r="F283" i="11"/>
  <c r="F155" i="11"/>
  <c r="F224" i="11"/>
  <c r="F226" i="11"/>
  <c r="F148" i="11"/>
  <c r="F164" i="11"/>
  <c r="F204" i="11"/>
  <c r="F193" i="11"/>
  <c r="F217" i="11"/>
  <c r="F175" i="11"/>
  <c r="F279" i="11"/>
  <c r="F149" i="11"/>
  <c r="F158" i="11"/>
  <c r="F223" i="11"/>
  <c r="F62" i="11"/>
  <c r="F134" i="11"/>
  <c r="F318" i="11"/>
  <c r="F287" i="11"/>
  <c r="F304" i="11"/>
  <c r="F323" i="11"/>
  <c r="F286" i="11"/>
  <c r="F110" i="11"/>
  <c r="F50" i="11"/>
  <c r="F157" i="11"/>
  <c r="F293" i="11"/>
  <c r="F171" i="11"/>
  <c r="F152" i="11"/>
  <c r="F243" i="11"/>
  <c r="F205" i="11"/>
  <c r="F44" i="11"/>
  <c r="F61" i="11"/>
  <c r="F177" i="11"/>
  <c r="F232" i="11"/>
  <c r="F151" i="11"/>
  <c r="F297" i="11"/>
  <c r="F41" i="11"/>
  <c r="F114" i="11"/>
  <c r="F160" i="11"/>
  <c r="F225" i="11"/>
  <c r="F66" i="11"/>
  <c r="F326" i="11"/>
  <c r="F288" i="11"/>
  <c r="F9" i="11"/>
  <c r="F163" i="11"/>
  <c r="F54" i="11"/>
  <c r="F249" i="11"/>
  <c r="F324" i="11"/>
  <c r="F47" i="11"/>
  <c r="F167" i="11"/>
  <c r="F138" i="11"/>
  <c r="F182" i="11"/>
  <c r="F207" i="11"/>
  <c r="F256" i="11"/>
  <c r="F90" i="11"/>
  <c r="F64" i="11"/>
  <c r="F173" i="11"/>
  <c r="F245" i="11"/>
  <c r="F340" i="11"/>
  <c r="F63" i="11"/>
  <c r="F179" i="11"/>
  <c r="F234" i="11"/>
  <c r="F166" i="11"/>
  <c r="F43" i="11"/>
  <c r="F162" i="11"/>
  <c r="F242" i="11"/>
  <c r="F291" i="11"/>
  <c r="F328" i="11"/>
  <c r="F240" i="11"/>
  <c r="F65" i="11"/>
  <c r="F192" i="11"/>
  <c r="F107" i="11"/>
  <c r="F241" i="11"/>
  <c r="F214" i="11"/>
  <c r="F265" i="11"/>
  <c r="F91" i="11"/>
  <c r="F269" i="11"/>
  <c r="F67" i="11"/>
  <c r="F181" i="11"/>
  <c r="F236" i="11"/>
  <c r="F289" i="11"/>
  <c r="F10" i="11"/>
  <c r="F168" i="11"/>
  <c r="F284" i="11"/>
  <c r="F45" i="11"/>
  <c r="F183" i="11"/>
  <c r="F244" i="11"/>
  <c r="F337" i="11"/>
  <c r="F334" i="11"/>
  <c r="F127" i="11"/>
  <c r="F264" i="11"/>
  <c r="F263" i="11"/>
  <c r="F335" i="11"/>
  <c r="F42" i="11"/>
  <c r="F196" i="11"/>
  <c r="F8" i="11"/>
  <c r="F222" i="11"/>
  <c r="F272" i="11"/>
  <c r="F85" i="11"/>
  <c r="F194" i="11"/>
  <c r="F238" i="11"/>
  <c r="F309" i="11"/>
  <c r="F49" i="11"/>
  <c r="F191" i="11"/>
  <c r="F314" i="11"/>
  <c r="F87" i="11"/>
  <c r="F185" i="11"/>
  <c r="F255" i="11"/>
  <c r="F280" i="11"/>
  <c r="F320" i="11"/>
  <c r="F281" i="11"/>
  <c r="F150" i="11"/>
  <c r="F261" i="11"/>
  <c r="F199" i="11"/>
  <c r="F51" i="11"/>
  <c r="F310" i="11"/>
  <c r="F273" i="11"/>
  <c r="F290" i="11"/>
  <c r="F159" i="11"/>
  <c r="F184" i="11"/>
  <c r="F209" i="11"/>
  <c r="F206" i="11"/>
  <c r="F128" i="11"/>
  <c r="F292" i="11"/>
  <c r="F161" i="11"/>
  <c r="F311" i="11"/>
  <c r="F251" i="11"/>
  <c r="F137" i="11"/>
  <c r="F336" i="11"/>
  <c r="F197" i="11"/>
  <c r="F89" i="11"/>
  <c r="F338" i="11"/>
  <c r="F153" i="11"/>
  <c r="F48" i="11"/>
  <c r="F250" i="11"/>
  <c r="F282" i="11"/>
  <c r="F229" i="11"/>
  <c r="F135" i="11"/>
  <c r="F46" i="11"/>
  <c r="F186" i="11"/>
  <c r="F115" i="11"/>
  <c r="F301" i="11"/>
  <c r="F124" i="11"/>
  <c r="F262" i="11"/>
  <c r="F312" i="11"/>
  <c r="F14" i="11"/>
  <c r="F248" i="11"/>
  <c r="F307" i="11"/>
  <c r="F189" i="11"/>
  <c r="F300" i="11"/>
  <c r="F220" i="11"/>
  <c r="F35" i="11"/>
  <c r="F172" i="11"/>
  <c r="F219" i="11"/>
  <c r="F218" i="11"/>
  <c r="F111" i="11"/>
  <c r="F34" i="11"/>
  <c r="F112" i="11"/>
  <c r="F31" i="11"/>
  <c r="H13" i="12"/>
  <c r="I13" i="25"/>
  <c r="H13" i="25"/>
  <c r="I13" i="1"/>
  <c r="H13" i="1"/>
  <c r="E12" i="1"/>
  <c r="C341" i="1"/>
  <c r="C7" i="1"/>
  <c r="H341" i="13" l="1"/>
  <c r="G343" i="13"/>
  <c r="H341" i="9"/>
  <c r="I7" i="4"/>
  <c r="F109" i="19"/>
  <c r="F285" i="19"/>
  <c r="I7" i="2"/>
  <c r="F285" i="16"/>
  <c r="F109" i="25"/>
  <c r="F285" i="25"/>
  <c r="F109" i="3"/>
  <c r="F285" i="3"/>
  <c r="F13" i="18"/>
  <c r="F109" i="24"/>
  <c r="F285" i="24"/>
  <c r="F109" i="10"/>
  <c r="F285" i="10"/>
  <c r="F13" i="23"/>
  <c r="F109" i="14"/>
  <c r="F285" i="14"/>
  <c r="F13" i="8"/>
  <c r="H7" i="10"/>
  <c r="F109" i="12"/>
  <c r="F285" i="12"/>
  <c r="H341" i="22"/>
  <c r="F109" i="6"/>
  <c r="F285" i="6"/>
  <c r="F109" i="15"/>
  <c r="F285" i="15"/>
  <c r="K25" i="5"/>
  <c r="J36" i="5"/>
  <c r="K29" i="5"/>
  <c r="K20" i="5"/>
  <c r="K31" i="5"/>
  <c r="K14" i="5"/>
  <c r="K8" i="5"/>
  <c r="K13" i="5"/>
  <c r="K22" i="5"/>
  <c r="K24" i="5"/>
  <c r="K33" i="5"/>
  <c r="K10" i="5"/>
  <c r="K15" i="5"/>
  <c r="K9" i="5"/>
  <c r="K19" i="5"/>
  <c r="K23" i="5"/>
  <c r="K18" i="5"/>
  <c r="K32" i="5"/>
  <c r="K27" i="5"/>
  <c r="K21" i="5"/>
  <c r="K17" i="5"/>
  <c r="M32" i="5"/>
  <c r="K30" i="5"/>
  <c r="K26" i="5"/>
  <c r="K11" i="5"/>
  <c r="K28" i="5"/>
  <c r="K16" i="5"/>
  <c r="K12" i="5"/>
  <c r="D32" i="5"/>
  <c r="E20" i="5" s="1"/>
  <c r="Z15" i="5"/>
  <c r="Y15" i="5"/>
  <c r="Z30" i="5"/>
  <c r="Y30" i="5"/>
  <c r="H7" i="18"/>
  <c r="F109" i="18"/>
  <c r="F285" i="18"/>
  <c r="F109" i="17"/>
  <c r="F285" i="17"/>
  <c r="F285" i="20"/>
  <c r="F109" i="20"/>
  <c r="F285" i="8"/>
  <c r="F109" i="8"/>
  <c r="F285" i="23"/>
  <c r="F109" i="23"/>
  <c r="F13" i="3"/>
  <c r="F13" i="17"/>
  <c r="H7" i="17"/>
  <c r="F13" i="16"/>
  <c r="F109" i="16"/>
  <c r="F13" i="15"/>
  <c r="H7" i="15"/>
  <c r="I341" i="13"/>
  <c r="H341" i="10"/>
  <c r="I7" i="7"/>
  <c r="H341" i="7"/>
  <c r="F13" i="6"/>
  <c r="F13" i="25"/>
  <c r="F13" i="24"/>
  <c r="H341" i="4"/>
  <c r="I341" i="2"/>
  <c r="F341" i="2"/>
  <c r="I12" i="24"/>
  <c r="F12" i="24"/>
  <c r="H12" i="24"/>
  <c r="I12" i="25"/>
  <c r="F12" i="25"/>
  <c r="H12" i="25"/>
  <c r="E341" i="14"/>
  <c r="E343" i="14" s="1"/>
  <c r="E341" i="12"/>
  <c r="F341" i="11"/>
  <c r="I341" i="11"/>
  <c r="H341" i="11"/>
  <c r="F161" i="3"/>
  <c r="F323" i="3"/>
  <c r="F321" i="3"/>
  <c r="F319" i="3"/>
  <c r="F246" i="3"/>
  <c r="F202" i="3"/>
  <c r="F200" i="3"/>
  <c r="F187" i="3"/>
  <c r="F334" i="3"/>
  <c r="F332" i="3"/>
  <c r="F330" i="3"/>
  <c r="F328" i="3"/>
  <c r="F326" i="3"/>
  <c r="F306" i="3"/>
  <c r="F304" i="3"/>
  <c r="F302" i="3"/>
  <c r="F277" i="3"/>
  <c r="F275" i="3"/>
  <c r="F273" i="3"/>
  <c r="F192" i="3"/>
  <c r="F190" i="3"/>
  <c r="F152" i="3"/>
  <c r="F333" i="3"/>
  <c r="F331" i="3"/>
  <c r="F329" i="3"/>
  <c r="F327" i="3"/>
  <c r="F305" i="3"/>
  <c r="F303" i="3"/>
  <c r="F278" i="3"/>
  <c r="F276" i="3"/>
  <c r="F274" i="3"/>
  <c r="F206" i="3"/>
  <c r="F191" i="3"/>
  <c r="F223" i="3"/>
  <c r="F149" i="3"/>
  <c r="F126" i="3"/>
  <c r="F108" i="3"/>
  <c r="F7" i="3"/>
  <c r="F315" i="3"/>
  <c r="F250" i="3"/>
  <c r="F193" i="3"/>
  <c r="F170" i="3"/>
  <c r="F166" i="3"/>
  <c r="F151" i="3"/>
  <c r="F138" i="3"/>
  <c r="F136" i="3"/>
  <c r="F127" i="3"/>
  <c r="F113" i="3"/>
  <c r="F90" i="3"/>
  <c r="F88" i="3"/>
  <c r="F44" i="3"/>
  <c r="F42" i="3"/>
  <c r="F37" i="3"/>
  <c r="F32" i="3"/>
  <c r="F261" i="3"/>
  <c r="F244" i="3"/>
  <c r="F183" i="3"/>
  <c r="F163" i="3"/>
  <c r="F160" i="3"/>
  <c r="F156" i="3"/>
  <c r="F122" i="3"/>
  <c r="F120" i="3"/>
  <c r="F118" i="3"/>
  <c r="F116" i="3"/>
  <c r="F106" i="3"/>
  <c r="F104" i="3"/>
  <c r="F102" i="3"/>
  <c r="F99" i="3"/>
  <c r="F97" i="3"/>
  <c r="F95" i="3"/>
  <c r="F93" i="3"/>
  <c r="F29" i="3"/>
  <c r="F27" i="3"/>
  <c r="F25" i="3"/>
  <c r="F23" i="3"/>
  <c r="F21" i="3"/>
  <c r="F19" i="3"/>
  <c r="F225" i="3"/>
  <c r="F125" i="3"/>
  <c r="F110" i="3"/>
  <c r="F198" i="3"/>
  <c r="F150" i="3"/>
  <c r="I7" i="3"/>
  <c r="F299" i="3"/>
  <c r="F142" i="3"/>
  <c r="F94" i="3"/>
  <c r="F24" i="3"/>
  <c r="F242" i="3"/>
  <c r="F158" i="3"/>
  <c r="F121" i="3"/>
  <c r="F100" i="3"/>
  <c r="F30" i="3"/>
  <c r="F313" i="3"/>
  <c r="F162" i="3"/>
  <c r="F60" i="3"/>
  <c r="F20" i="3"/>
  <c r="F144" i="3"/>
  <c r="F117" i="3"/>
  <c r="F96" i="3"/>
  <c r="F26" i="3"/>
  <c r="F255" i="3"/>
  <c r="F216" i="3"/>
  <c r="F168" i="3"/>
  <c r="F123" i="3"/>
  <c r="F103" i="3"/>
  <c r="F16" i="3"/>
  <c r="F140" i="3"/>
  <c r="F92" i="3"/>
  <c r="F22" i="3"/>
  <c r="F185" i="3"/>
  <c r="F105" i="3"/>
  <c r="F18" i="3"/>
  <c r="F87" i="3"/>
  <c r="F270" i="3"/>
  <c r="F146" i="3"/>
  <c r="F98" i="3"/>
  <c r="F119" i="3"/>
  <c r="F28" i="3"/>
  <c r="F52" i="3"/>
  <c r="F45" i="3"/>
  <c r="F186" i="3"/>
  <c r="F14" i="3"/>
  <c r="F114" i="3"/>
  <c r="F217" i="3"/>
  <c r="F38" i="3"/>
  <c r="F128" i="3"/>
  <c r="F287" i="3"/>
  <c r="F43" i="3"/>
  <c r="F134" i="3"/>
  <c r="F243" i="3"/>
  <c r="F15" i="3"/>
  <c r="F174" i="3"/>
  <c r="F229" i="3"/>
  <c r="F307" i="3"/>
  <c r="F194" i="3"/>
  <c r="F286" i="3"/>
  <c r="F336" i="3"/>
  <c r="F221" i="3"/>
  <c r="F167" i="3"/>
  <c r="F64" i="3"/>
  <c r="F281" i="3"/>
  <c r="F153" i="3"/>
  <c r="F46" i="3"/>
  <c r="F249" i="3"/>
  <c r="F48" i="3"/>
  <c r="F54" i="3"/>
  <c r="F310" i="3"/>
  <c r="F199" i="3"/>
  <c r="F289" i="3"/>
  <c r="F17" i="3"/>
  <c r="F237" i="3"/>
  <c r="F272" i="3"/>
  <c r="F335" i="3"/>
  <c r="F197" i="3"/>
  <c r="F251" i="3"/>
  <c r="F288" i="3"/>
  <c r="F338" i="3"/>
  <c r="F228" i="3"/>
  <c r="F297" i="3"/>
  <c r="F169" i="3"/>
  <c r="F155" i="3"/>
  <c r="F308" i="3"/>
  <c r="F213" i="3"/>
  <c r="F130" i="3"/>
  <c r="F49" i="3"/>
  <c r="F10" i="3"/>
  <c r="F207" i="3"/>
  <c r="F41" i="3"/>
  <c r="F91" i="3"/>
  <c r="F148" i="3"/>
  <c r="F267" i="3"/>
  <c r="F314" i="3"/>
  <c r="F141" i="3"/>
  <c r="F180" i="3"/>
  <c r="F241" i="3"/>
  <c r="F340" i="3"/>
  <c r="F173" i="3"/>
  <c r="F253" i="3"/>
  <c r="F290" i="3"/>
  <c r="F188" i="3"/>
  <c r="F318" i="3"/>
  <c r="F171" i="3"/>
  <c r="F68" i="3"/>
  <c r="F291" i="3"/>
  <c r="F238" i="3"/>
  <c r="F50" i="3"/>
  <c r="F316" i="3"/>
  <c r="F53" i="3"/>
  <c r="F132" i="3"/>
  <c r="F86" i="3"/>
  <c r="F159" i="3"/>
  <c r="F293" i="3"/>
  <c r="F195" i="3"/>
  <c r="F325" i="3"/>
  <c r="F143" i="3"/>
  <c r="F214" i="3"/>
  <c r="F231" i="3"/>
  <c r="F184" i="3"/>
  <c r="F61" i="3"/>
  <c r="F129" i="3"/>
  <c r="F210" i="3"/>
  <c r="F154" i="3"/>
  <c r="F175" i="3"/>
  <c r="F232" i="3"/>
  <c r="F292" i="3"/>
  <c r="F240" i="3"/>
  <c r="F320" i="3"/>
  <c r="F205" i="3"/>
  <c r="F282" i="3"/>
  <c r="F219" i="3"/>
  <c r="F67" i="3"/>
  <c r="F181" i="3"/>
  <c r="F62" i="3"/>
  <c r="F137" i="3"/>
  <c r="F252" i="3"/>
  <c r="F11" i="3"/>
  <c r="F115" i="3"/>
  <c r="F9" i="3"/>
  <c r="F66" i="3"/>
  <c r="F189" i="3"/>
  <c r="F208" i="3"/>
  <c r="F145" i="3"/>
  <c r="F248" i="3"/>
  <c r="F204" i="3"/>
  <c r="F245" i="3"/>
  <c r="F284" i="3"/>
  <c r="F63" i="3"/>
  <c r="F131" i="3"/>
  <c r="F164" i="3"/>
  <c r="F177" i="3"/>
  <c r="F209" i="3"/>
  <c r="F234" i="3"/>
  <c r="F266" i="3"/>
  <c r="F196" i="3"/>
  <c r="F247" i="3"/>
  <c r="F322" i="3"/>
  <c r="F178" i="3"/>
  <c r="F337" i="3"/>
  <c r="F312" i="3"/>
  <c r="F203" i="3"/>
  <c r="F8" i="3"/>
  <c r="F256" i="3"/>
  <c r="F107" i="3"/>
  <c r="F239" i="3"/>
  <c r="F124" i="3"/>
  <c r="F147" i="3"/>
  <c r="F254" i="3"/>
  <c r="F301" i="3"/>
  <c r="F65" i="3"/>
  <c r="F133" i="3"/>
  <c r="F233" i="3"/>
  <c r="F280" i="3"/>
  <c r="F179" i="3"/>
  <c r="F211" i="3"/>
  <c r="F236" i="3"/>
  <c r="F268" i="3"/>
  <c r="F311" i="3"/>
  <c r="F201" i="3"/>
  <c r="F324" i="3"/>
  <c r="F222" i="3"/>
  <c r="F309" i="3"/>
  <c r="F47" i="3"/>
  <c r="F176" i="3"/>
  <c r="F224" i="3"/>
  <c r="F51" i="3"/>
  <c r="F230" i="3"/>
  <c r="F85" i="3"/>
  <c r="F283" i="3"/>
  <c r="F33" i="3"/>
  <c r="F279" i="3"/>
  <c r="F157" i="3"/>
  <c r="F212" i="3"/>
  <c r="F235" i="3"/>
  <c r="F298" i="3"/>
  <c r="F89" i="3"/>
  <c r="F165" i="3"/>
  <c r="F39" i="3"/>
  <c r="F264" i="3"/>
  <c r="F226" i="3"/>
  <c r="F263" i="3"/>
  <c r="F40" i="3"/>
  <c r="F271" i="3"/>
  <c r="F172" i="3"/>
  <c r="F265" i="3"/>
  <c r="F300" i="3"/>
  <c r="F182" i="3"/>
  <c r="F269" i="3"/>
  <c r="F220" i="3"/>
  <c r="F139" i="3"/>
  <c r="F317" i="3"/>
  <c r="F227" i="3"/>
  <c r="F135" i="3"/>
  <c r="F218" i="3"/>
  <c r="F262" i="3"/>
  <c r="F36" i="3"/>
  <c r="F112" i="3"/>
  <c r="F35" i="3"/>
  <c r="F111" i="3"/>
  <c r="F34" i="3"/>
  <c r="H7" i="3"/>
  <c r="F31" i="3"/>
  <c r="F12" i="17"/>
  <c r="I12" i="17"/>
  <c r="H12" i="17"/>
  <c r="I12" i="19"/>
  <c r="F12" i="19"/>
  <c r="H12" i="19"/>
  <c r="E341" i="24"/>
  <c r="E343" i="24" s="1"/>
  <c r="E341" i="16"/>
  <c r="H341" i="16" s="1"/>
  <c r="F246" i="12"/>
  <c r="F202" i="12"/>
  <c r="F200" i="12"/>
  <c r="F187" i="12"/>
  <c r="F147" i="12"/>
  <c r="F145" i="12"/>
  <c r="F143" i="12"/>
  <c r="F141" i="12"/>
  <c r="F122" i="12"/>
  <c r="F120" i="12"/>
  <c r="F118" i="12"/>
  <c r="F116" i="12"/>
  <c r="F106" i="12"/>
  <c r="F104" i="12"/>
  <c r="F102" i="12"/>
  <c r="F99" i="12"/>
  <c r="F332" i="12"/>
  <c r="F330" i="12"/>
  <c r="F264" i="12"/>
  <c r="F165" i="12"/>
  <c r="F212" i="12"/>
  <c r="F210" i="12"/>
  <c r="F208" i="12"/>
  <c r="F195" i="12"/>
  <c r="F315" i="12"/>
  <c r="F203" i="12"/>
  <c r="F123" i="12"/>
  <c r="F311" i="12"/>
  <c r="F268" i="12"/>
  <c r="F179" i="12"/>
  <c r="F133" i="12"/>
  <c r="F129" i="12"/>
  <c r="F97" i="12"/>
  <c r="F25" i="12"/>
  <c r="F194" i="12"/>
  <c r="F175" i="12"/>
  <c r="F336" i="12"/>
  <c r="F288" i="12"/>
  <c r="F281" i="12"/>
  <c r="F253" i="12"/>
  <c r="F238" i="12"/>
  <c r="F211" i="12"/>
  <c r="F93" i="12"/>
  <c r="F68" i="12"/>
  <c r="F66" i="12"/>
  <c r="F64" i="12"/>
  <c r="F62" i="12"/>
  <c r="F38" i="12"/>
  <c r="F33" i="12"/>
  <c r="I7" i="12"/>
  <c r="F290" i="12"/>
  <c r="F234" i="12"/>
  <c r="F181" i="12"/>
  <c r="F308" i="12"/>
  <c r="F131" i="12"/>
  <c r="F325" i="12"/>
  <c r="F292" i="12"/>
  <c r="F283" i="12"/>
  <c r="F213" i="12"/>
  <c r="F177" i="12"/>
  <c r="F95" i="12"/>
  <c r="F7" i="12"/>
  <c r="F338" i="12"/>
  <c r="F286" i="12"/>
  <c r="F236" i="12"/>
  <c r="F232" i="12"/>
  <c r="F229" i="12"/>
  <c r="F209" i="12"/>
  <c r="F164" i="12"/>
  <c r="F90" i="12"/>
  <c r="F88" i="12"/>
  <c r="F44" i="12"/>
  <c r="F42" i="12"/>
  <c r="F251" i="12"/>
  <c r="F47" i="12"/>
  <c r="F124" i="12"/>
  <c r="F266" i="12"/>
  <c r="F67" i="12"/>
  <c r="F63" i="12"/>
  <c r="F8" i="12"/>
  <c r="F85" i="12"/>
  <c r="F65" i="12"/>
  <c r="F61" i="12"/>
  <c r="F173" i="12"/>
  <c r="F39" i="12"/>
  <c r="F91" i="12"/>
  <c r="F19" i="12"/>
  <c r="F14" i="12"/>
  <c r="F335" i="12"/>
  <c r="F23" i="12"/>
  <c r="F314" i="12"/>
  <c r="F193" i="12"/>
  <c r="F30" i="12"/>
  <c r="F155" i="12"/>
  <c r="F196" i="12"/>
  <c r="F272" i="12"/>
  <c r="F43" i="12"/>
  <c r="F163" i="12"/>
  <c r="F316" i="12"/>
  <c r="F226" i="12"/>
  <c r="F149" i="12"/>
  <c r="F329" i="12"/>
  <c r="F94" i="12"/>
  <c r="F121" i="12"/>
  <c r="F228" i="12"/>
  <c r="F324" i="12"/>
  <c r="F223" i="12"/>
  <c r="F299" i="12"/>
  <c r="F233" i="12"/>
  <c r="F152" i="12"/>
  <c r="F273" i="12"/>
  <c r="F328" i="12"/>
  <c r="F49" i="12"/>
  <c r="F17" i="12"/>
  <c r="F157" i="12"/>
  <c r="F317" i="12"/>
  <c r="F151" i="12"/>
  <c r="F207" i="12"/>
  <c r="F276" i="12"/>
  <c r="F230" i="12"/>
  <c r="F312" i="12"/>
  <c r="F45" i="12"/>
  <c r="F153" i="12"/>
  <c r="F115" i="12"/>
  <c r="F243" i="12"/>
  <c r="F161" i="12"/>
  <c r="F191" i="12"/>
  <c r="F96" i="12"/>
  <c r="F225" i="12"/>
  <c r="F313" i="12"/>
  <c r="F176" i="12"/>
  <c r="F235" i="12"/>
  <c r="F337" i="12"/>
  <c r="F167" i="12"/>
  <c r="F275" i="12"/>
  <c r="F334" i="12"/>
  <c r="F319" i="12"/>
  <c r="F53" i="12"/>
  <c r="F16" i="12"/>
  <c r="F32" i="12"/>
  <c r="F138" i="12"/>
  <c r="F29" i="12"/>
  <c r="F279" i="12"/>
  <c r="F92" i="12"/>
  <c r="F174" i="12"/>
  <c r="F224" i="12"/>
  <c r="F298" i="12"/>
  <c r="F241" i="12"/>
  <c r="F87" i="12"/>
  <c r="F305" i="12"/>
  <c r="F156" i="12"/>
  <c r="F48" i="12"/>
  <c r="F254" i="12"/>
  <c r="F98" i="12"/>
  <c r="F140" i="12"/>
  <c r="F247" i="12"/>
  <c r="F158" i="12"/>
  <c r="F242" i="12"/>
  <c r="F180" i="12"/>
  <c r="F237" i="12"/>
  <c r="F280" i="12"/>
  <c r="F340" i="12"/>
  <c r="F169" i="12"/>
  <c r="F277" i="12"/>
  <c r="F321" i="12"/>
  <c r="F18" i="12"/>
  <c r="F86" i="12"/>
  <c r="F51" i="12"/>
  <c r="F289" i="12"/>
  <c r="F183" i="12"/>
  <c r="F170" i="12"/>
  <c r="F199" i="12"/>
  <c r="F89" i="12"/>
  <c r="F309" i="12"/>
  <c r="F327" i="12"/>
  <c r="F50" i="12"/>
  <c r="F274" i="12"/>
  <c r="F333" i="12"/>
  <c r="F100" i="12"/>
  <c r="F142" i="12"/>
  <c r="F160" i="12"/>
  <c r="F244" i="12"/>
  <c r="F130" i="12"/>
  <c r="F239" i="12"/>
  <c r="F282" i="12"/>
  <c r="F171" i="12"/>
  <c r="F302" i="12"/>
  <c r="F323" i="12"/>
  <c r="F21" i="12"/>
  <c r="F27" i="12"/>
  <c r="F37" i="12"/>
  <c r="F60" i="12"/>
  <c r="F107" i="12"/>
  <c r="F168" i="12"/>
  <c r="F22" i="12"/>
  <c r="F178" i="12"/>
  <c r="F214" i="12"/>
  <c r="F52" i="12"/>
  <c r="F126" i="12"/>
  <c r="F206" i="12"/>
  <c r="F103" i="12"/>
  <c r="F144" i="12"/>
  <c r="F114" i="12"/>
  <c r="F162" i="12"/>
  <c r="F132" i="12"/>
  <c r="F287" i="12"/>
  <c r="F190" i="12"/>
  <c r="F304" i="12"/>
  <c r="F40" i="12"/>
  <c r="F204" i="12"/>
  <c r="F269" i="12"/>
  <c r="F10" i="12"/>
  <c r="F127" i="12"/>
  <c r="F113" i="12"/>
  <c r="F201" i="12"/>
  <c r="F303" i="12"/>
  <c r="F24" i="12"/>
  <c r="F108" i="12"/>
  <c r="F189" i="12"/>
  <c r="F245" i="12"/>
  <c r="F331" i="12"/>
  <c r="F136" i="12"/>
  <c r="F166" i="12"/>
  <c r="F54" i="12"/>
  <c r="F137" i="12"/>
  <c r="F182" i="12"/>
  <c r="F222" i="12"/>
  <c r="F105" i="12"/>
  <c r="F146" i="12"/>
  <c r="F318" i="12"/>
  <c r="F185" i="12"/>
  <c r="F255" i="12"/>
  <c r="F134" i="12"/>
  <c r="F291" i="12"/>
  <c r="F192" i="12"/>
  <c r="F306" i="12"/>
  <c r="F46" i="12"/>
  <c r="F15" i="12"/>
  <c r="F217" i="12"/>
  <c r="F297" i="12"/>
  <c r="F135" i="12"/>
  <c r="F186" i="12"/>
  <c r="F26" i="12"/>
  <c r="F125" i="12"/>
  <c r="F256" i="12"/>
  <c r="F159" i="12"/>
  <c r="F284" i="12"/>
  <c r="F139" i="12"/>
  <c r="F184" i="12"/>
  <c r="F9" i="12"/>
  <c r="F117" i="12"/>
  <c r="F188" i="12"/>
  <c r="F320" i="12"/>
  <c r="F198" i="12"/>
  <c r="F261" i="12"/>
  <c r="F148" i="12"/>
  <c r="F252" i="12"/>
  <c r="F110" i="12"/>
  <c r="F205" i="12"/>
  <c r="F227" i="12"/>
  <c r="F267" i="12"/>
  <c r="F119" i="12"/>
  <c r="F293" i="12"/>
  <c r="F20" i="12"/>
  <c r="F197" i="12"/>
  <c r="F278" i="12"/>
  <c r="F310" i="12"/>
  <c r="F150" i="12"/>
  <c r="F41" i="12"/>
  <c r="F11" i="12"/>
  <c r="F231" i="12"/>
  <c r="F249" i="12"/>
  <c r="F128" i="12"/>
  <c r="F216" i="12"/>
  <c r="F326" i="12"/>
  <c r="F270" i="12"/>
  <c r="F28" i="12"/>
  <c r="F322" i="12"/>
  <c r="F220" i="12"/>
  <c r="F250" i="12"/>
  <c r="F307" i="12"/>
  <c r="F271" i="12"/>
  <c r="F111" i="12"/>
  <c r="F248" i="12"/>
  <c r="F154" i="12"/>
  <c r="F112" i="12"/>
  <c r="F265" i="12"/>
  <c r="F36" i="12"/>
  <c r="F240" i="12"/>
  <c r="F221" i="12"/>
  <c r="F301" i="12"/>
  <c r="F219" i="12"/>
  <c r="F262" i="12"/>
  <c r="F263" i="12"/>
  <c r="F300" i="12"/>
  <c r="F172" i="12"/>
  <c r="F218" i="12"/>
  <c r="F35" i="12"/>
  <c r="F34" i="12"/>
  <c r="F31" i="12"/>
  <c r="F324" i="6"/>
  <c r="F322" i="6"/>
  <c r="F320" i="6"/>
  <c r="F318" i="6"/>
  <c r="F309" i="6"/>
  <c r="F247" i="6"/>
  <c r="F228" i="6"/>
  <c r="F203" i="6"/>
  <c r="F201" i="6"/>
  <c r="F196" i="6"/>
  <c r="F188" i="6"/>
  <c r="F146" i="6"/>
  <c r="F144" i="6"/>
  <c r="F142" i="6"/>
  <c r="F140" i="6"/>
  <c r="F123" i="6"/>
  <c r="F121" i="6"/>
  <c r="F119" i="6"/>
  <c r="F117" i="6"/>
  <c r="F105" i="6"/>
  <c r="F103" i="6"/>
  <c r="F100" i="6"/>
  <c r="F98" i="6"/>
  <c r="F96" i="6"/>
  <c r="F94" i="6"/>
  <c r="F92" i="6"/>
  <c r="F30" i="6"/>
  <c r="F28" i="6"/>
  <c r="F26" i="6"/>
  <c r="F24" i="6"/>
  <c r="F22" i="6"/>
  <c r="F20" i="6"/>
  <c r="F18" i="6"/>
  <c r="F16" i="6"/>
  <c r="F206" i="6"/>
  <c r="F166" i="6"/>
  <c r="F151" i="6"/>
  <c r="F53" i="6"/>
  <c r="F7" i="6"/>
  <c r="F338" i="6"/>
  <c r="F336" i="6"/>
  <c r="F311" i="6"/>
  <c r="F308" i="6"/>
  <c r="F283" i="6"/>
  <c r="F213" i="6"/>
  <c r="F85" i="6"/>
  <c r="F67" i="6"/>
  <c r="F243" i="6"/>
  <c r="F197" i="6"/>
  <c r="F155" i="6"/>
  <c r="F138" i="6"/>
  <c r="F136" i="6"/>
  <c r="F113" i="6"/>
  <c r="F147" i="6"/>
  <c r="F122" i="6"/>
  <c r="F106" i="6"/>
  <c r="F104" i="6"/>
  <c r="F282" i="6"/>
  <c r="F252" i="6"/>
  <c r="F235" i="6"/>
  <c r="F195" i="6"/>
  <c r="F62" i="6"/>
  <c r="F289" i="6"/>
  <c r="F267" i="6"/>
  <c r="F231" i="6"/>
  <c r="F212" i="6"/>
  <c r="F130" i="6"/>
  <c r="I7" i="6"/>
  <c r="F337" i="6"/>
  <c r="F284" i="6"/>
  <c r="F208" i="6"/>
  <c r="F174" i="6"/>
  <c r="F68" i="6"/>
  <c r="F237" i="6"/>
  <c r="F180" i="6"/>
  <c r="F64" i="6"/>
  <c r="F38" i="6"/>
  <c r="F291" i="6"/>
  <c r="F280" i="6"/>
  <c r="F132" i="6"/>
  <c r="F33" i="6"/>
  <c r="F340" i="6"/>
  <c r="F310" i="6"/>
  <c r="F287" i="6"/>
  <c r="F233" i="6"/>
  <c r="F210" i="6"/>
  <c r="F176" i="6"/>
  <c r="F128" i="6"/>
  <c r="F134" i="6"/>
  <c r="F239" i="6"/>
  <c r="F66" i="6"/>
  <c r="F293" i="6"/>
  <c r="F178" i="6"/>
  <c r="F189" i="6"/>
  <c r="F300" i="6"/>
  <c r="F125" i="6"/>
  <c r="F204" i="6"/>
  <c r="F10" i="6"/>
  <c r="F328" i="6"/>
  <c r="F23" i="6"/>
  <c r="F264" i="6"/>
  <c r="F54" i="6"/>
  <c r="F171" i="6"/>
  <c r="F279" i="6"/>
  <c r="F60" i="6"/>
  <c r="F225" i="6"/>
  <c r="F315" i="6"/>
  <c r="F93" i="6"/>
  <c r="F141" i="6"/>
  <c r="F321" i="6"/>
  <c r="F88" i="6"/>
  <c r="F226" i="6"/>
  <c r="F173" i="6"/>
  <c r="F14" i="6"/>
  <c r="F327" i="6"/>
  <c r="F9" i="6"/>
  <c r="F135" i="6"/>
  <c r="F46" i="6"/>
  <c r="F334" i="6"/>
  <c r="F91" i="6"/>
  <c r="F165" i="6"/>
  <c r="F245" i="6"/>
  <c r="F330" i="6"/>
  <c r="F115" i="6"/>
  <c r="F87" i="6"/>
  <c r="F153" i="6"/>
  <c r="F183" i="6"/>
  <c r="F242" i="6"/>
  <c r="F95" i="6"/>
  <c r="F143" i="6"/>
  <c r="F323" i="6"/>
  <c r="F90" i="6"/>
  <c r="F241" i="6"/>
  <c r="F175" i="6"/>
  <c r="F266" i="6"/>
  <c r="F186" i="6"/>
  <c r="F86" i="6"/>
  <c r="F207" i="6"/>
  <c r="F152" i="6"/>
  <c r="F169" i="6"/>
  <c r="F263" i="6"/>
  <c r="F277" i="6"/>
  <c r="F108" i="6"/>
  <c r="F170" i="6"/>
  <c r="F278" i="6"/>
  <c r="F124" i="6"/>
  <c r="F249" i="6"/>
  <c r="F89" i="6"/>
  <c r="F156" i="6"/>
  <c r="F185" i="6"/>
  <c r="F244" i="6"/>
  <c r="F15" i="6"/>
  <c r="F97" i="6"/>
  <c r="F145" i="6"/>
  <c r="F157" i="6"/>
  <c r="F179" i="6"/>
  <c r="F232" i="6"/>
  <c r="F281" i="6"/>
  <c r="F47" i="6"/>
  <c r="F305" i="6"/>
  <c r="F154" i="6"/>
  <c r="F240" i="6"/>
  <c r="F29" i="6"/>
  <c r="F269" i="6"/>
  <c r="F306" i="6"/>
  <c r="F52" i="6"/>
  <c r="F177" i="6"/>
  <c r="F161" i="6"/>
  <c r="F273" i="6"/>
  <c r="F268" i="6"/>
  <c r="F304" i="6"/>
  <c r="F41" i="6"/>
  <c r="F158" i="6"/>
  <c r="F193" i="6"/>
  <c r="F250" i="6"/>
  <c r="F299" i="6"/>
  <c r="F17" i="6"/>
  <c r="F99" i="6"/>
  <c r="F187" i="6"/>
  <c r="F159" i="6"/>
  <c r="F256" i="6"/>
  <c r="F39" i="6"/>
  <c r="F129" i="6"/>
  <c r="F181" i="6"/>
  <c r="F234" i="6"/>
  <c r="F286" i="6"/>
  <c r="F275" i="6"/>
  <c r="F51" i="6"/>
  <c r="F172" i="6"/>
  <c r="F332" i="6"/>
  <c r="F276" i="6"/>
  <c r="F333" i="6"/>
  <c r="F107" i="6"/>
  <c r="F48" i="6"/>
  <c r="F191" i="6"/>
  <c r="F11" i="6"/>
  <c r="F303" i="6"/>
  <c r="F248" i="6"/>
  <c r="F192" i="6"/>
  <c r="F271" i="6"/>
  <c r="F331" i="6"/>
  <c r="F43" i="6"/>
  <c r="F114" i="6"/>
  <c r="F160" i="6"/>
  <c r="F198" i="6"/>
  <c r="F255" i="6"/>
  <c r="F19" i="6"/>
  <c r="F102" i="6"/>
  <c r="F200" i="6"/>
  <c r="F184" i="6"/>
  <c r="F298" i="6"/>
  <c r="F131" i="6"/>
  <c r="F194" i="6"/>
  <c r="F236" i="6"/>
  <c r="F288" i="6"/>
  <c r="F326" i="6"/>
  <c r="F110" i="6"/>
  <c r="F167" i="6"/>
  <c r="F164" i="6"/>
  <c r="F297" i="6"/>
  <c r="F126" i="6"/>
  <c r="F317" i="6"/>
  <c r="F302" i="6"/>
  <c r="F149" i="6"/>
  <c r="F205" i="6"/>
  <c r="F50" i="6"/>
  <c r="F150" i="6"/>
  <c r="F221" i="6"/>
  <c r="F274" i="6"/>
  <c r="F45" i="6"/>
  <c r="F162" i="6"/>
  <c r="F261" i="6"/>
  <c r="F335" i="6"/>
  <c r="F21" i="6"/>
  <c r="F116" i="6"/>
  <c r="F202" i="6"/>
  <c r="F217" i="6"/>
  <c r="F314" i="6"/>
  <c r="F61" i="6"/>
  <c r="F133" i="6"/>
  <c r="F209" i="6"/>
  <c r="F238" i="6"/>
  <c r="F290" i="6"/>
  <c r="F168" i="6"/>
  <c r="F254" i="6"/>
  <c r="F190" i="6"/>
  <c r="F272" i="6"/>
  <c r="F329" i="6"/>
  <c r="F49" i="6"/>
  <c r="F163" i="6"/>
  <c r="F325" i="6"/>
  <c r="F216" i="6"/>
  <c r="F265" i="6"/>
  <c r="F307" i="6"/>
  <c r="F25" i="6"/>
  <c r="F118" i="6"/>
  <c r="F246" i="6"/>
  <c r="F42" i="6"/>
  <c r="F222" i="6"/>
  <c r="F316" i="6"/>
  <c r="F63" i="6"/>
  <c r="F211" i="6"/>
  <c r="F251" i="6"/>
  <c r="F292" i="6"/>
  <c r="F262" i="6"/>
  <c r="F227" i="6"/>
  <c r="F65" i="6"/>
  <c r="F27" i="6"/>
  <c r="F253" i="6"/>
  <c r="F120" i="6"/>
  <c r="F137" i="6"/>
  <c r="F44" i="6"/>
  <c r="F199" i="6"/>
  <c r="F139" i="6"/>
  <c r="F313" i="6"/>
  <c r="F319" i="6"/>
  <c r="F223" i="6"/>
  <c r="F301" i="6"/>
  <c r="F148" i="6"/>
  <c r="F270" i="6"/>
  <c r="F224" i="6"/>
  <c r="F127" i="6"/>
  <c r="F230" i="6"/>
  <c r="F214" i="6"/>
  <c r="F312" i="6"/>
  <c r="F229" i="6"/>
  <c r="F182" i="6"/>
  <c r="F32" i="6"/>
  <c r="F40" i="6"/>
  <c r="F37" i="6"/>
  <c r="F220" i="6"/>
  <c r="F8" i="6"/>
  <c r="F111" i="6"/>
  <c r="F218" i="6"/>
  <c r="F36" i="6"/>
  <c r="F219" i="6"/>
  <c r="F112" i="6"/>
  <c r="F35" i="6"/>
  <c r="F34" i="6"/>
  <c r="F31" i="6"/>
  <c r="H7" i="6"/>
  <c r="F261" i="24"/>
  <c r="F250" i="24"/>
  <c r="F327" i="24"/>
  <c r="F278" i="24"/>
  <c r="F266" i="24"/>
  <c r="F287" i="24"/>
  <c r="F267" i="24"/>
  <c r="F149" i="24"/>
  <c r="F126" i="24"/>
  <c r="F10" i="24"/>
  <c r="F7" i="24"/>
  <c r="F337" i="24"/>
  <c r="F310" i="24"/>
  <c r="F293" i="24"/>
  <c r="F131" i="24"/>
  <c r="F129" i="24"/>
  <c r="F321" i="24"/>
  <c r="F282" i="24"/>
  <c r="F252" i="24"/>
  <c r="F243" i="24"/>
  <c r="F241" i="24"/>
  <c r="F226" i="24"/>
  <c r="F224" i="24"/>
  <c r="F222" i="24"/>
  <c r="F217" i="24"/>
  <c r="F127" i="24"/>
  <c r="F289" i="24"/>
  <c r="F246" i="24"/>
  <c r="F202" i="24"/>
  <c r="F29" i="24"/>
  <c r="F27" i="24"/>
  <c r="F340" i="24"/>
  <c r="F192" i="24"/>
  <c r="F169" i="24"/>
  <c r="F48" i="24"/>
  <c r="F284" i="24"/>
  <c r="F210" i="24"/>
  <c r="F33" i="24"/>
  <c r="I7" i="24"/>
  <c r="F323" i="24"/>
  <c r="F319" i="24"/>
  <c r="F291" i="24"/>
  <c r="F16" i="24"/>
  <c r="F240" i="24"/>
  <c r="F196" i="24"/>
  <c r="F188" i="24"/>
  <c r="F154" i="24"/>
  <c r="F121" i="24"/>
  <c r="F103" i="24"/>
  <c r="F92" i="24"/>
  <c r="F28" i="24"/>
  <c r="F96" i="24"/>
  <c r="F280" i="24"/>
  <c r="F203" i="24"/>
  <c r="F146" i="24"/>
  <c r="F142" i="24"/>
  <c r="F22" i="24"/>
  <c r="F18" i="24"/>
  <c r="F228" i="24"/>
  <c r="F119" i="24"/>
  <c r="F105" i="24"/>
  <c r="F100" i="24"/>
  <c r="F26" i="24"/>
  <c r="F94" i="24"/>
  <c r="F201" i="24"/>
  <c r="F144" i="24"/>
  <c r="F117" i="24"/>
  <c r="F98" i="24"/>
  <c r="F24" i="24"/>
  <c r="F20" i="24"/>
  <c r="F123" i="24"/>
  <c r="F30" i="24"/>
  <c r="F140" i="24"/>
  <c r="F8" i="24"/>
  <c r="F182" i="24"/>
  <c r="F40" i="24"/>
  <c r="F170" i="24"/>
  <c r="F153" i="24"/>
  <c r="F206" i="24"/>
  <c r="F49" i="24"/>
  <c r="F124" i="24"/>
  <c r="F172" i="24"/>
  <c r="F163" i="24"/>
  <c r="F68" i="24"/>
  <c r="F176" i="24"/>
  <c r="F235" i="24"/>
  <c r="F9" i="24"/>
  <c r="F110" i="24"/>
  <c r="F19" i="24"/>
  <c r="F93" i="24"/>
  <c r="F116" i="24"/>
  <c r="F147" i="24"/>
  <c r="F249" i="24"/>
  <c r="F136" i="24"/>
  <c r="F197" i="24"/>
  <c r="F232" i="24"/>
  <c r="F273" i="24"/>
  <c r="F265" i="24"/>
  <c r="F288" i="24"/>
  <c r="F331" i="24"/>
  <c r="F318" i="24"/>
  <c r="F270" i="24"/>
  <c r="F189" i="24"/>
  <c r="F46" i="24"/>
  <c r="F186" i="24"/>
  <c r="F207" i="24"/>
  <c r="F191" i="24"/>
  <c r="F166" i="24"/>
  <c r="F107" i="24"/>
  <c r="F178" i="24"/>
  <c r="F237" i="24"/>
  <c r="F11" i="24"/>
  <c r="F125" i="24"/>
  <c r="F190" i="24"/>
  <c r="F21" i="24"/>
  <c r="F95" i="24"/>
  <c r="F118" i="24"/>
  <c r="F42" i="24"/>
  <c r="F138" i="24"/>
  <c r="F264" i="24"/>
  <c r="F133" i="24"/>
  <c r="F211" i="24"/>
  <c r="F234" i="24"/>
  <c r="F307" i="24"/>
  <c r="F290" i="24"/>
  <c r="F333" i="24"/>
  <c r="F320" i="24"/>
  <c r="F299" i="24"/>
  <c r="F91" i="24"/>
  <c r="F223" i="24"/>
  <c r="F47" i="24"/>
  <c r="F194" i="24"/>
  <c r="F177" i="24"/>
  <c r="F227" i="24"/>
  <c r="F304" i="24"/>
  <c r="F128" i="24"/>
  <c r="F180" i="24"/>
  <c r="F239" i="24"/>
  <c r="F205" i="24"/>
  <c r="F23" i="24"/>
  <c r="F97" i="24"/>
  <c r="F120" i="24"/>
  <c r="F44" i="24"/>
  <c r="F61" i="24"/>
  <c r="F213" i="24"/>
  <c r="F236" i="24"/>
  <c r="F277" i="24"/>
  <c r="F334" i="24"/>
  <c r="F251" i="24"/>
  <c r="F292" i="24"/>
  <c r="F322" i="24"/>
  <c r="F313" i="24"/>
  <c r="F198" i="24"/>
  <c r="F221" i="24"/>
  <c r="F53" i="24"/>
  <c r="F195" i="24"/>
  <c r="F14" i="24"/>
  <c r="F108" i="24"/>
  <c r="F156" i="24"/>
  <c r="F254" i="24"/>
  <c r="F162" i="24"/>
  <c r="F214" i="24"/>
  <c r="F151" i="24"/>
  <c r="F43" i="24"/>
  <c r="F229" i="24"/>
  <c r="F130" i="24"/>
  <c r="F50" i="24"/>
  <c r="F276" i="24"/>
  <c r="F25" i="24"/>
  <c r="F99" i="24"/>
  <c r="F122" i="24"/>
  <c r="F328" i="24"/>
  <c r="F88" i="24"/>
  <c r="F113" i="24"/>
  <c r="F63" i="24"/>
  <c r="F238" i="24"/>
  <c r="F253" i="24"/>
  <c r="F311" i="24"/>
  <c r="F324" i="24"/>
  <c r="F315" i="24"/>
  <c r="F114" i="24"/>
  <c r="F164" i="24"/>
  <c r="F168" i="24"/>
  <c r="F230" i="24"/>
  <c r="F335" i="24"/>
  <c r="F51" i="24"/>
  <c r="F244" i="24"/>
  <c r="F160" i="24"/>
  <c r="F245" i="24"/>
  <c r="F38" i="24"/>
  <c r="F132" i="24"/>
  <c r="F208" i="24"/>
  <c r="F52" i="24"/>
  <c r="F150" i="24"/>
  <c r="F102" i="24"/>
  <c r="F269" i="24"/>
  <c r="F90" i="24"/>
  <c r="F155" i="24"/>
  <c r="F279" i="24"/>
  <c r="F65" i="24"/>
  <c r="F173" i="24"/>
  <c r="F314" i="24"/>
  <c r="F268" i="24"/>
  <c r="F336" i="24"/>
  <c r="F303" i="24"/>
  <c r="F209" i="24"/>
  <c r="F175" i="24"/>
  <c r="F45" i="24"/>
  <c r="F187" i="24"/>
  <c r="F185" i="24"/>
  <c r="F62" i="24"/>
  <c r="F134" i="24"/>
  <c r="F212" i="24"/>
  <c r="F54" i="24"/>
  <c r="F152" i="24"/>
  <c r="F308" i="24"/>
  <c r="F104" i="24"/>
  <c r="F141" i="24"/>
  <c r="F157" i="24"/>
  <c r="F302" i="24"/>
  <c r="F85" i="24"/>
  <c r="F179" i="24"/>
  <c r="F326" i="24"/>
  <c r="F281" i="24"/>
  <c r="F338" i="24"/>
  <c r="F305" i="24"/>
  <c r="F247" i="24"/>
  <c r="F161" i="24"/>
  <c r="F37" i="24"/>
  <c r="F137" i="24"/>
  <c r="F199" i="24"/>
  <c r="F41" i="24"/>
  <c r="F183" i="24"/>
  <c r="F87" i="24"/>
  <c r="F158" i="24"/>
  <c r="F225" i="24"/>
  <c r="F60" i="24"/>
  <c r="F204" i="24"/>
  <c r="F64" i="24"/>
  <c r="F231" i="24"/>
  <c r="F316" i="24"/>
  <c r="F165" i="24"/>
  <c r="F15" i="24"/>
  <c r="F106" i="24"/>
  <c r="F143" i="24"/>
  <c r="F200" i="24"/>
  <c r="F159" i="24"/>
  <c r="F181" i="24"/>
  <c r="F256" i="24"/>
  <c r="F283" i="24"/>
  <c r="F274" i="24"/>
  <c r="F242" i="24"/>
  <c r="F332" i="24"/>
  <c r="F86" i="24"/>
  <c r="F286" i="24"/>
  <c r="F115" i="24"/>
  <c r="F167" i="24"/>
  <c r="F193" i="24"/>
  <c r="F216" i="24"/>
  <c r="F174" i="24"/>
  <c r="F184" i="24"/>
  <c r="F36" i="24"/>
  <c r="F298" i="24"/>
  <c r="F145" i="24"/>
  <c r="F330" i="24"/>
  <c r="F89" i="24"/>
  <c r="F233" i="24"/>
  <c r="F17" i="24"/>
  <c r="F32" i="24"/>
  <c r="F329" i="24"/>
  <c r="F67" i="24"/>
  <c r="F275" i="24"/>
  <c r="F248" i="24"/>
  <c r="F66" i="24"/>
  <c r="F171" i="24"/>
  <c r="F309" i="24"/>
  <c r="F39" i="24"/>
  <c r="F297" i="24"/>
  <c r="F255" i="24"/>
  <c r="F306" i="24"/>
  <c r="F272" i="24"/>
  <c r="F325" i="24"/>
  <c r="F263" i="24"/>
  <c r="F301" i="24"/>
  <c r="F35" i="24"/>
  <c r="F317" i="24"/>
  <c r="F271" i="24"/>
  <c r="F148" i="24"/>
  <c r="F312" i="24"/>
  <c r="F139" i="24"/>
  <c r="F300" i="24"/>
  <c r="F220" i="24"/>
  <c r="F135" i="24"/>
  <c r="F262" i="24"/>
  <c r="F34" i="24"/>
  <c r="F218" i="24"/>
  <c r="F112" i="24"/>
  <c r="F219" i="24"/>
  <c r="F111" i="24"/>
  <c r="F31" i="24"/>
  <c r="H7" i="24"/>
  <c r="I12" i="16"/>
  <c r="F12" i="16"/>
  <c r="F313" i="25"/>
  <c r="F309" i="25"/>
  <c r="F331" i="25"/>
  <c r="F329" i="25"/>
  <c r="F327" i="25"/>
  <c r="F305" i="25"/>
  <c r="F206" i="25"/>
  <c r="F168" i="25"/>
  <c r="F197" i="25"/>
  <c r="F323" i="25"/>
  <c r="F321" i="25"/>
  <c r="F319" i="25"/>
  <c r="F287" i="25"/>
  <c r="F267" i="25"/>
  <c r="F247" i="25"/>
  <c r="F237" i="25"/>
  <c r="F233" i="25"/>
  <c r="F228" i="25"/>
  <c r="F210" i="25"/>
  <c r="F201" i="25"/>
  <c r="F166" i="25"/>
  <c r="F151" i="25"/>
  <c r="F149" i="25"/>
  <c r="F53" i="25"/>
  <c r="F51" i="25"/>
  <c r="F7" i="25"/>
  <c r="F252" i="25"/>
  <c r="F240" i="25"/>
  <c r="F180" i="25"/>
  <c r="F85" i="25"/>
  <c r="F67" i="25"/>
  <c r="F65" i="25"/>
  <c r="F289" i="25"/>
  <c r="F280" i="25"/>
  <c r="F221" i="25"/>
  <c r="F176" i="25"/>
  <c r="F161" i="25"/>
  <c r="F159" i="25"/>
  <c r="F157" i="25"/>
  <c r="F155" i="25"/>
  <c r="F138" i="25"/>
  <c r="F136" i="25"/>
  <c r="F127" i="25"/>
  <c r="F113" i="25"/>
  <c r="F90" i="25"/>
  <c r="F310" i="25"/>
  <c r="F203" i="25"/>
  <c r="F195" i="25"/>
  <c r="F122" i="25"/>
  <c r="F106" i="25"/>
  <c r="F102" i="25"/>
  <c r="F21" i="25"/>
  <c r="F340" i="25"/>
  <c r="F291" i="25"/>
  <c r="F282" i="25"/>
  <c r="F239" i="25"/>
  <c r="F235" i="25"/>
  <c r="F212" i="25"/>
  <c r="F208" i="25"/>
  <c r="F125" i="25"/>
  <c r="F293" i="25"/>
  <c r="F231" i="25"/>
  <c r="I7" i="25"/>
  <c r="F337" i="25"/>
  <c r="F196" i="25"/>
  <c r="F188" i="25"/>
  <c r="F103" i="25"/>
  <c r="F156" i="25"/>
  <c r="F153" i="25"/>
  <c r="F114" i="25"/>
  <c r="F174" i="25"/>
  <c r="F158" i="25"/>
  <c r="F178" i="25"/>
  <c r="F87" i="25"/>
  <c r="F43" i="25"/>
  <c r="F160" i="25"/>
  <c r="F284" i="25"/>
  <c r="F162" i="25"/>
  <c r="F89" i="25"/>
  <c r="F45" i="25"/>
  <c r="F41" i="25"/>
  <c r="F137" i="25"/>
  <c r="F60" i="25"/>
  <c r="F115" i="25"/>
  <c r="F118" i="25"/>
  <c r="F254" i="25"/>
  <c r="F63" i="25"/>
  <c r="F98" i="25"/>
  <c r="F24" i="25"/>
  <c r="F265" i="25"/>
  <c r="F50" i="25"/>
  <c r="F27" i="25"/>
  <c r="F99" i="25"/>
  <c r="F183" i="25"/>
  <c r="F255" i="25"/>
  <c r="F272" i="25"/>
  <c r="F328" i="25"/>
  <c r="F131" i="25"/>
  <c r="F301" i="25"/>
  <c r="F264" i="25"/>
  <c r="F187" i="25"/>
  <c r="F173" i="25"/>
  <c r="F209" i="25"/>
  <c r="F283" i="25"/>
  <c r="F325" i="25"/>
  <c r="F274" i="25"/>
  <c r="F46" i="25"/>
  <c r="F33" i="25"/>
  <c r="F14" i="25"/>
  <c r="F262" i="25"/>
  <c r="F134" i="25"/>
  <c r="F308" i="25"/>
  <c r="F126" i="25"/>
  <c r="F26" i="25"/>
  <c r="F117" i="25"/>
  <c r="F190" i="25"/>
  <c r="F302" i="25"/>
  <c r="F223" i="25"/>
  <c r="F52" i="25"/>
  <c r="F29" i="25"/>
  <c r="F104" i="25"/>
  <c r="F297" i="25"/>
  <c r="F133" i="25"/>
  <c r="F307" i="25"/>
  <c r="F204" i="25"/>
  <c r="F200" i="25"/>
  <c r="F217" i="25"/>
  <c r="F298" i="25"/>
  <c r="F175" i="25"/>
  <c r="F211" i="25"/>
  <c r="F248" i="25"/>
  <c r="F286" i="25"/>
  <c r="F336" i="25"/>
  <c r="F276" i="25"/>
  <c r="F320" i="25"/>
  <c r="F124" i="25"/>
  <c r="F154" i="25"/>
  <c r="F10" i="25"/>
  <c r="F66" i="25"/>
  <c r="F54" i="25"/>
  <c r="F62" i="25"/>
  <c r="F128" i="25"/>
  <c r="F299" i="25"/>
  <c r="F28" i="25"/>
  <c r="F119" i="25"/>
  <c r="F332" i="25"/>
  <c r="F334" i="25"/>
  <c r="F110" i="25"/>
  <c r="F205" i="25"/>
  <c r="F198" i="25"/>
  <c r="F202" i="25"/>
  <c r="F222" i="25"/>
  <c r="F314" i="25"/>
  <c r="F177" i="25"/>
  <c r="F213" i="25"/>
  <c r="F251" i="25"/>
  <c r="F288" i="25"/>
  <c r="F338" i="25"/>
  <c r="F278" i="25"/>
  <c r="F324" i="25"/>
  <c r="F164" i="25"/>
  <c r="F39" i="25"/>
  <c r="F105" i="25"/>
  <c r="F30" i="25"/>
  <c r="F121" i="25"/>
  <c r="F140" i="25"/>
  <c r="F150" i="25"/>
  <c r="F317" i="25"/>
  <c r="F116" i="25"/>
  <c r="F263" i="25"/>
  <c r="F277" i="25"/>
  <c r="F249" i="25"/>
  <c r="F315" i="25"/>
  <c r="F169" i="25"/>
  <c r="F214" i="25"/>
  <c r="F273" i="25"/>
  <c r="F246" i="25"/>
  <c r="F224" i="25"/>
  <c r="F316" i="25"/>
  <c r="F179" i="25"/>
  <c r="F232" i="25"/>
  <c r="F253" i="25"/>
  <c r="F290" i="25"/>
  <c r="F303" i="25"/>
  <c r="F38" i="25"/>
  <c r="F64" i="25"/>
  <c r="F191" i="25"/>
  <c r="F23" i="25"/>
  <c r="F182" i="25"/>
  <c r="F32" i="25"/>
  <c r="F8" i="25"/>
  <c r="F130" i="25"/>
  <c r="F16" i="25"/>
  <c r="F92" i="25"/>
  <c r="F123" i="25"/>
  <c r="F142" i="25"/>
  <c r="F171" i="25"/>
  <c r="F242" i="25"/>
  <c r="F275" i="25"/>
  <c r="F152" i="25"/>
  <c r="F335" i="25"/>
  <c r="F141" i="25"/>
  <c r="F270" i="25"/>
  <c r="F185" i="25"/>
  <c r="F261" i="25"/>
  <c r="F226" i="25"/>
  <c r="F181" i="25"/>
  <c r="F234" i="25"/>
  <c r="F132" i="25"/>
  <c r="F216" i="25"/>
  <c r="F172" i="25"/>
  <c r="F68" i="25"/>
  <c r="F47" i="25"/>
  <c r="F245" i="25"/>
  <c r="F18" i="25"/>
  <c r="F94" i="25"/>
  <c r="F144" i="25"/>
  <c r="F186" i="25"/>
  <c r="F9" i="25"/>
  <c r="F165" i="25"/>
  <c r="F15" i="25"/>
  <c r="F93" i="25"/>
  <c r="F143" i="25"/>
  <c r="F192" i="25"/>
  <c r="F322" i="25"/>
  <c r="F42" i="25"/>
  <c r="F207" i="25"/>
  <c r="F241" i="25"/>
  <c r="F236" i="25"/>
  <c r="F266" i="25"/>
  <c r="F311" i="25"/>
  <c r="F333" i="25"/>
  <c r="F25" i="25"/>
  <c r="F148" i="25"/>
  <c r="F49" i="25"/>
  <c r="F107" i="25"/>
  <c r="F218" i="25"/>
  <c r="F108" i="25"/>
  <c r="F139" i="25"/>
  <c r="F37" i="25"/>
  <c r="F20" i="25"/>
  <c r="F96" i="25"/>
  <c r="F146" i="25"/>
  <c r="F279" i="25"/>
  <c r="F199" i="25"/>
  <c r="F11" i="25"/>
  <c r="F167" i="25"/>
  <c r="F17" i="25"/>
  <c r="F95" i="25"/>
  <c r="F145" i="25"/>
  <c r="F269" i="25"/>
  <c r="F44" i="25"/>
  <c r="F306" i="25"/>
  <c r="F225" i="25"/>
  <c r="F292" i="25"/>
  <c r="F330" i="25"/>
  <c r="F193" i="25"/>
  <c r="F184" i="25"/>
  <c r="F243" i="25"/>
  <c r="F189" i="25"/>
  <c r="F238" i="25"/>
  <c r="F268" i="25"/>
  <c r="F120" i="25"/>
  <c r="F22" i="25"/>
  <c r="F304" i="25"/>
  <c r="F97" i="25"/>
  <c r="F250" i="25"/>
  <c r="F100" i="25"/>
  <c r="F170" i="25"/>
  <c r="F147" i="25"/>
  <c r="F129" i="25"/>
  <c r="F194" i="25"/>
  <c r="F19" i="25"/>
  <c r="F256" i="25"/>
  <c r="F326" i="25"/>
  <c r="F163" i="25"/>
  <c r="F61" i="25"/>
  <c r="F318" i="25"/>
  <c r="F48" i="25"/>
  <c r="F88" i="25"/>
  <c r="F244" i="25"/>
  <c r="F86" i="25"/>
  <c r="F220" i="25"/>
  <c r="F281" i="25"/>
  <c r="F229" i="25"/>
  <c r="F312" i="25"/>
  <c r="F219" i="25"/>
  <c r="F230" i="25"/>
  <c r="F135" i="25"/>
  <c r="F271" i="25"/>
  <c r="F227" i="25"/>
  <c r="F91" i="25"/>
  <c r="F40" i="25"/>
  <c r="F300" i="25"/>
  <c r="F36" i="25"/>
  <c r="F112" i="25"/>
  <c r="F111" i="25"/>
  <c r="F35" i="25"/>
  <c r="F34" i="25"/>
  <c r="F31" i="25"/>
  <c r="I12" i="8"/>
  <c r="F12" i="8"/>
  <c r="H12" i="16"/>
  <c r="I12" i="6"/>
  <c r="F12" i="6"/>
  <c r="H12" i="6"/>
  <c r="F12" i="20"/>
  <c r="I12" i="20"/>
  <c r="H12" i="20"/>
  <c r="I12" i="14"/>
  <c r="F12" i="14"/>
  <c r="H12" i="14"/>
  <c r="E341" i="18"/>
  <c r="H341" i="18" s="1"/>
  <c r="E341" i="20"/>
  <c r="E381" i="20" s="1"/>
  <c r="H7" i="12"/>
  <c r="F316" i="8"/>
  <c r="F314" i="8"/>
  <c r="F298" i="8"/>
  <c r="F279" i="8"/>
  <c r="F256" i="8"/>
  <c r="F243" i="8"/>
  <c r="F241" i="8"/>
  <c r="F319" i="8"/>
  <c r="F246" i="8"/>
  <c r="F332" i="8"/>
  <c r="F330" i="8"/>
  <c r="F302" i="8"/>
  <c r="F277" i="8"/>
  <c r="F264" i="8"/>
  <c r="F171" i="8"/>
  <c r="F293" i="8"/>
  <c r="F282" i="8"/>
  <c r="F239" i="8"/>
  <c r="F270" i="8"/>
  <c r="F223" i="8"/>
  <c r="F185" i="8"/>
  <c r="F183" i="8"/>
  <c r="F162" i="8"/>
  <c r="F303" i="8"/>
  <c r="F222" i="8"/>
  <c r="F197" i="8"/>
  <c r="F168" i="8"/>
  <c r="F159" i="8"/>
  <c r="F329" i="8"/>
  <c r="F276" i="8"/>
  <c r="F224" i="8"/>
  <c r="F191" i="8"/>
  <c r="F155" i="8"/>
  <c r="F141" i="8"/>
  <c r="F122" i="8"/>
  <c r="F120" i="8"/>
  <c r="F118" i="8"/>
  <c r="F116" i="8"/>
  <c r="F106" i="8"/>
  <c r="F104" i="8"/>
  <c r="F102" i="8"/>
  <c r="F99" i="8"/>
  <c r="F97" i="8"/>
  <c r="F95" i="8"/>
  <c r="F93" i="8"/>
  <c r="F29" i="8"/>
  <c r="F170" i="8"/>
  <c r="F331" i="8"/>
  <c r="F305" i="8"/>
  <c r="F206" i="8"/>
  <c r="F199" i="8"/>
  <c r="F134" i="8"/>
  <c r="F132" i="8"/>
  <c r="F130" i="8"/>
  <c r="F128" i="8"/>
  <c r="F68" i="8"/>
  <c r="F66" i="8"/>
  <c r="F64" i="8"/>
  <c r="F62" i="8"/>
  <c r="F38" i="8"/>
  <c r="F33" i="8"/>
  <c r="I7" i="8"/>
  <c r="F226" i="8"/>
  <c r="F184" i="8"/>
  <c r="F166" i="8"/>
  <c r="F161" i="8"/>
  <c r="F149" i="8"/>
  <c r="F278" i="8"/>
  <c r="F274" i="8"/>
  <c r="F217" i="8"/>
  <c r="F157" i="8"/>
  <c r="F30" i="8"/>
  <c r="F327" i="8"/>
  <c r="F245" i="8"/>
  <c r="F230" i="8"/>
  <c r="F151" i="8"/>
  <c r="F7" i="8"/>
  <c r="F85" i="8"/>
  <c r="F333" i="8"/>
  <c r="F63" i="8"/>
  <c r="F39" i="8"/>
  <c r="F65" i="8"/>
  <c r="F47" i="8"/>
  <c r="F129" i="8"/>
  <c r="F131" i="8"/>
  <c r="F67" i="8"/>
  <c r="F133" i="8"/>
  <c r="F61" i="8"/>
  <c r="F51" i="8"/>
  <c r="F108" i="8"/>
  <c r="F144" i="8"/>
  <c r="F23" i="8"/>
  <c r="F42" i="8"/>
  <c r="F40" i="8"/>
  <c r="F234" i="8"/>
  <c r="F115" i="8"/>
  <c r="F10" i="8"/>
  <c r="F126" i="8"/>
  <c r="F127" i="8"/>
  <c r="F60" i="8"/>
  <c r="F44" i="8"/>
  <c r="F32" i="8"/>
  <c r="F25" i="8"/>
  <c r="F138" i="8"/>
  <c r="F53" i="8"/>
  <c r="F154" i="8"/>
  <c r="F91" i="8"/>
  <c r="F18" i="8"/>
  <c r="F100" i="8"/>
  <c r="F142" i="8"/>
  <c r="F286" i="8"/>
  <c r="F45" i="8"/>
  <c r="F196" i="8"/>
  <c r="F248" i="8"/>
  <c r="F50" i="8"/>
  <c r="F266" i="8"/>
  <c r="F21" i="8"/>
  <c r="F251" i="8"/>
  <c r="F318" i="8"/>
  <c r="F244" i="8"/>
  <c r="F174" i="8"/>
  <c r="F291" i="8"/>
  <c r="F334" i="8"/>
  <c r="F187" i="8"/>
  <c r="F90" i="8"/>
  <c r="F88" i="8"/>
  <c r="F324" i="8"/>
  <c r="F179" i="8"/>
  <c r="F107" i="8"/>
  <c r="F14" i="8"/>
  <c r="F124" i="8"/>
  <c r="F253" i="8"/>
  <c r="F20" i="8"/>
  <c r="F103" i="8"/>
  <c r="F177" i="8"/>
  <c r="F213" i="8"/>
  <c r="F87" i="8"/>
  <c r="F146" i="8"/>
  <c r="F209" i="8"/>
  <c r="F9" i="8"/>
  <c r="F52" i="8"/>
  <c r="F193" i="8"/>
  <c r="F272" i="8"/>
  <c r="F27" i="8"/>
  <c r="F148" i="8"/>
  <c r="F188" i="8"/>
  <c r="F227" i="8"/>
  <c r="F238" i="8"/>
  <c r="F156" i="8"/>
  <c r="F255" i="8"/>
  <c r="F176" i="8"/>
  <c r="F202" i="8"/>
  <c r="F140" i="8"/>
  <c r="F43" i="8"/>
  <c r="F48" i="8"/>
  <c r="F24" i="8"/>
  <c r="F336" i="8"/>
  <c r="F22" i="8"/>
  <c r="F136" i="8"/>
  <c r="F189" i="8"/>
  <c r="F268" i="8"/>
  <c r="F26" i="8"/>
  <c r="F105" i="8"/>
  <c r="F89" i="8"/>
  <c r="F152" i="8"/>
  <c r="F269" i="8"/>
  <c r="F173" i="8"/>
  <c r="F292" i="8"/>
  <c r="F11" i="8"/>
  <c r="F54" i="8"/>
  <c r="F288" i="8"/>
  <c r="F200" i="8"/>
  <c r="F194" i="8"/>
  <c r="F158" i="8"/>
  <c r="F261" i="8"/>
  <c r="F180" i="8"/>
  <c r="F231" i="8"/>
  <c r="F267" i="8"/>
  <c r="F310" i="8"/>
  <c r="F321" i="8"/>
  <c r="F16" i="8"/>
  <c r="F338" i="8"/>
  <c r="F236" i="8"/>
  <c r="F322" i="8"/>
  <c r="F86" i="8"/>
  <c r="F113" i="8"/>
  <c r="F46" i="8"/>
  <c r="F28" i="8"/>
  <c r="F139" i="8"/>
  <c r="F290" i="8"/>
  <c r="F117" i="8"/>
  <c r="F181" i="8"/>
  <c r="F297" i="8"/>
  <c r="F312" i="8"/>
  <c r="F203" i="8"/>
  <c r="F308" i="8"/>
  <c r="F110" i="8"/>
  <c r="F229" i="8"/>
  <c r="F309" i="8"/>
  <c r="F153" i="8"/>
  <c r="F211" i="8"/>
  <c r="F160" i="8"/>
  <c r="F195" i="8"/>
  <c r="F233" i="8"/>
  <c r="F190" i="8"/>
  <c r="F304" i="8"/>
  <c r="F323" i="8"/>
  <c r="F163" i="8"/>
  <c r="F98" i="8"/>
  <c r="F19" i="8"/>
  <c r="F37" i="8"/>
  <c r="F192" i="8"/>
  <c r="F92" i="8"/>
  <c r="F119" i="8"/>
  <c r="F114" i="8"/>
  <c r="F178" i="8"/>
  <c r="F214" i="8"/>
  <c r="F325" i="8"/>
  <c r="F125" i="8"/>
  <c r="F164" i="8"/>
  <c r="F240" i="8"/>
  <c r="F204" i="8"/>
  <c r="F283" i="8"/>
  <c r="F198" i="8"/>
  <c r="F299" i="8"/>
  <c r="F235" i="8"/>
  <c r="F280" i="8"/>
  <c r="F150" i="8"/>
  <c r="F249" i="8"/>
  <c r="F306" i="8"/>
  <c r="F247" i="8"/>
  <c r="F242" i="8"/>
  <c r="F271" i="8"/>
  <c r="F94" i="8"/>
  <c r="F121" i="8"/>
  <c r="F186" i="8"/>
  <c r="F182" i="8"/>
  <c r="F143" i="8"/>
  <c r="F232" i="8"/>
  <c r="F317" i="8"/>
  <c r="F15" i="8"/>
  <c r="F175" i="8"/>
  <c r="F311" i="8"/>
  <c r="F216" i="8"/>
  <c r="F313" i="8"/>
  <c r="F208" i="8"/>
  <c r="F237" i="8"/>
  <c r="F284" i="8"/>
  <c r="F337" i="8"/>
  <c r="F165" i="8"/>
  <c r="F205" i="8"/>
  <c r="F201" i="8"/>
  <c r="F281" i="8"/>
  <c r="F49" i="8"/>
  <c r="F96" i="8"/>
  <c r="F123" i="8"/>
  <c r="F228" i="8"/>
  <c r="F41" i="8"/>
  <c r="F137" i="8"/>
  <c r="F254" i="8"/>
  <c r="F320" i="8"/>
  <c r="F221" i="8"/>
  <c r="F17" i="8"/>
  <c r="F207" i="8"/>
  <c r="F225" i="8"/>
  <c r="F315" i="8"/>
  <c r="F210" i="8"/>
  <c r="F287" i="8"/>
  <c r="F340" i="8"/>
  <c r="F167" i="8"/>
  <c r="F273" i="8"/>
  <c r="F326" i="8"/>
  <c r="F145" i="8"/>
  <c r="F252" i="8"/>
  <c r="F275" i="8"/>
  <c r="F212" i="8"/>
  <c r="F289" i="8"/>
  <c r="F169" i="8"/>
  <c r="F147" i="8"/>
  <c r="F328" i="8"/>
  <c r="F250" i="8"/>
  <c r="F220" i="8"/>
  <c r="F335" i="8"/>
  <c r="F172" i="8"/>
  <c r="F265" i="8"/>
  <c r="F111" i="8"/>
  <c r="F8" i="8"/>
  <c r="F112" i="8"/>
  <c r="F219" i="8"/>
  <c r="F307" i="8"/>
  <c r="F135" i="8"/>
  <c r="F300" i="8"/>
  <c r="F263" i="8"/>
  <c r="F301" i="8"/>
  <c r="F36" i="8"/>
  <c r="F262" i="8"/>
  <c r="F35" i="8"/>
  <c r="F218" i="8"/>
  <c r="F34" i="8"/>
  <c r="F31" i="8"/>
  <c r="F341" i="4"/>
  <c r="I341" i="4"/>
  <c r="E341" i="15"/>
  <c r="F324" i="14"/>
  <c r="F322" i="14"/>
  <c r="F278" i="14"/>
  <c r="F338" i="14"/>
  <c r="F336" i="14"/>
  <c r="F325" i="14"/>
  <c r="F316" i="14"/>
  <c r="F298" i="14"/>
  <c r="F217" i="14"/>
  <c r="F299" i="14"/>
  <c r="F216" i="14"/>
  <c r="F293" i="14"/>
  <c r="F206" i="14"/>
  <c r="F191" i="14"/>
  <c r="F108" i="14"/>
  <c r="F53" i="14"/>
  <c r="F7" i="14"/>
  <c r="F284" i="14"/>
  <c r="F280" i="14"/>
  <c r="F85" i="14"/>
  <c r="F67" i="14"/>
  <c r="F65" i="14"/>
  <c r="F63" i="14"/>
  <c r="F39" i="14"/>
  <c r="F340" i="14"/>
  <c r="F233" i="14"/>
  <c r="F207" i="14"/>
  <c r="F197" i="14"/>
  <c r="F184" i="14"/>
  <c r="F161" i="14"/>
  <c r="F159" i="14"/>
  <c r="F157" i="14"/>
  <c r="F155" i="14"/>
  <c r="F138" i="14"/>
  <c r="F136" i="14"/>
  <c r="F32" i="14"/>
  <c r="F291" i="14"/>
  <c r="F252" i="14"/>
  <c r="F237" i="14"/>
  <c r="F202" i="14"/>
  <c r="F200" i="14"/>
  <c r="F187" i="14"/>
  <c r="F147" i="14"/>
  <c r="F145" i="14"/>
  <c r="F143" i="14"/>
  <c r="F141" i="14"/>
  <c r="F118" i="14"/>
  <c r="F106" i="14"/>
  <c r="F104" i="14"/>
  <c r="F29" i="14"/>
  <c r="F287" i="14"/>
  <c r="F205" i="14"/>
  <c r="F192" i="14"/>
  <c r="F110" i="14"/>
  <c r="F231" i="14"/>
  <c r="I7" i="14"/>
  <c r="F310" i="14"/>
  <c r="F267" i="14"/>
  <c r="F239" i="14"/>
  <c r="F282" i="14"/>
  <c r="F119" i="14"/>
  <c r="F105" i="14"/>
  <c r="F28" i="14"/>
  <c r="F18" i="14"/>
  <c r="F235" i="14"/>
  <c r="F162" i="14"/>
  <c r="F100" i="14"/>
  <c r="F96" i="14"/>
  <c r="F289" i="14"/>
  <c r="F188" i="14"/>
  <c r="F185" i="14"/>
  <c r="F156" i="14"/>
  <c r="F153" i="14"/>
  <c r="F140" i="14"/>
  <c r="F121" i="14"/>
  <c r="F89" i="14"/>
  <c r="F45" i="14"/>
  <c r="F41" i="14"/>
  <c r="F30" i="14"/>
  <c r="F24" i="14"/>
  <c r="F201" i="14"/>
  <c r="F198" i="14"/>
  <c r="F92" i="14"/>
  <c r="F160" i="14"/>
  <c r="F142" i="14"/>
  <c r="F20" i="14"/>
  <c r="F16" i="14"/>
  <c r="F144" i="14"/>
  <c r="F103" i="14"/>
  <c r="F98" i="14"/>
  <c r="F26" i="14"/>
  <c r="F337" i="14"/>
  <c r="F196" i="14"/>
  <c r="F158" i="14"/>
  <c r="F146" i="14"/>
  <c r="F22" i="14"/>
  <c r="F94" i="14"/>
  <c r="F203" i="14"/>
  <c r="F117" i="14"/>
  <c r="F154" i="14"/>
  <c r="F123" i="14"/>
  <c r="F43" i="14"/>
  <c r="F87" i="14"/>
  <c r="F193" i="14"/>
  <c r="F212" i="14"/>
  <c r="F107" i="14"/>
  <c r="F273" i="14"/>
  <c r="F317" i="14"/>
  <c r="F9" i="14"/>
  <c r="F152" i="14"/>
  <c r="F120" i="14"/>
  <c r="F44" i="14"/>
  <c r="F129" i="14"/>
  <c r="F194" i="14"/>
  <c r="F319" i="14"/>
  <c r="F270" i="14"/>
  <c r="F313" i="14"/>
  <c r="F246" i="14"/>
  <c r="F256" i="14"/>
  <c r="F238" i="14"/>
  <c r="F281" i="14"/>
  <c r="F333" i="14"/>
  <c r="F300" i="14"/>
  <c r="F47" i="14"/>
  <c r="F208" i="14"/>
  <c r="F124" i="14"/>
  <c r="F204" i="14"/>
  <c r="F62" i="14"/>
  <c r="F132" i="14"/>
  <c r="F227" i="14"/>
  <c r="F323" i="14"/>
  <c r="F11" i="14"/>
  <c r="F335" i="14"/>
  <c r="F15" i="14"/>
  <c r="F122" i="14"/>
  <c r="F318" i="14"/>
  <c r="F88" i="14"/>
  <c r="F131" i="14"/>
  <c r="F304" i="14"/>
  <c r="F223" i="14"/>
  <c r="F255" i="14"/>
  <c r="F321" i="14"/>
  <c r="F314" i="14"/>
  <c r="F283" i="14"/>
  <c r="F60" i="14"/>
  <c r="F178" i="14"/>
  <c r="F168" i="14"/>
  <c r="F180" i="14"/>
  <c r="F66" i="14"/>
  <c r="F176" i="14"/>
  <c r="F137" i="14"/>
  <c r="F210" i="14"/>
  <c r="F228" i="14"/>
  <c r="F48" i="14"/>
  <c r="F265" i="14"/>
  <c r="F17" i="14"/>
  <c r="F93" i="14"/>
  <c r="F90" i="14"/>
  <c r="F245" i="14"/>
  <c r="F275" i="14"/>
  <c r="F133" i="14"/>
  <c r="F173" i="14"/>
  <c r="F209" i="14"/>
  <c r="F272" i="14"/>
  <c r="F225" i="14"/>
  <c r="F261" i="14"/>
  <c r="F222" i="14"/>
  <c r="F286" i="14"/>
  <c r="F126" i="14"/>
  <c r="F240" i="14"/>
  <c r="F14" i="14"/>
  <c r="F127" i="14"/>
  <c r="F190" i="14"/>
  <c r="F250" i="14"/>
  <c r="F279" i="14"/>
  <c r="F326" i="14"/>
  <c r="F50" i="14"/>
  <c r="F274" i="14"/>
  <c r="F19" i="14"/>
  <c r="F95" i="14"/>
  <c r="F248" i="14"/>
  <c r="F175" i="14"/>
  <c r="F211" i="14"/>
  <c r="F249" i="14"/>
  <c r="F330" i="14"/>
  <c r="F224" i="14"/>
  <c r="F251" i="14"/>
  <c r="F288" i="14"/>
  <c r="F303" i="14"/>
  <c r="F189" i="14"/>
  <c r="F64" i="14"/>
  <c r="F114" i="14"/>
  <c r="F10" i="14"/>
  <c r="F166" i="14"/>
  <c r="F151" i="14"/>
  <c r="F46" i="14"/>
  <c r="F332" i="14"/>
  <c r="F52" i="14"/>
  <c r="F21" i="14"/>
  <c r="F97" i="14"/>
  <c r="F328" i="14"/>
  <c r="F177" i="14"/>
  <c r="F213" i="14"/>
  <c r="F242" i="14"/>
  <c r="F226" i="14"/>
  <c r="F253" i="14"/>
  <c r="F290" i="14"/>
  <c r="F305" i="14"/>
  <c r="F128" i="14"/>
  <c r="F306" i="14"/>
  <c r="F165" i="14"/>
  <c r="F174" i="14"/>
  <c r="F115" i="14"/>
  <c r="F247" i="14"/>
  <c r="F86" i="14"/>
  <c r="F33" i="14"/>
  <c r="F163" i="14"/>
  <c r="F263" i="14"/>
  <c r="F264" i="14"/>
  <c r="F307" i="14"/>
  <c r="F54" i="14"/>
  <c r="F301" i="14"/>
  <c r="F23" i="14"/>
  <c r="F99" i="14"/>
  <c r="F271" i="14"/>
  <c r="F302" i="14"/>
  <c r="F179" i="14"/>
  <c r="F244" i="14"/>
  <c r="F241" i="14"/>
  <c r="F232" i="14"/>
  <c r="F292" i="14"/>
  <c r="F276" i="14"/>
  <c r="F327" i="14"/>
  <c r="F221" i="14"/>
  <c r="F148" i="14"/>
  <c r="F320" i="14"/>
  <c r="F134" i="14"/>
  <c r="F130" i="14"/>
  <c r="F164" i="14"/>
  <c r="F195" i="14"/>
  <c r="F51" i="14"/>
  <c r="F182" i="14"/>
  <c r="F334" i="14"/>
  <c r="F125" i="14"/>
  <c r="F25" i="14"/>
  <c r="F102" i="14"/>
  <c r="F37" i="14"/>
  <c r="F113" i="14"/>
  <c r="F308" i="14"/>
  <c r="F61" i="14"/>
  <c r="F181" i="14"/>
  <c r="F220" i="14"/>
  <c r="F277" i="14"/>
  <c r="F243" i="14"/>
  <c r="F234" i="14"/>
  <c r="F266" i="14"/>
  <c r="F311" i="14"/>
  <c r="F329" i="14"/>
  <c r="F49" i="14"/>
  <c r="F183" i="14"/>
  <c r="F170" i="14"/>
  <c r="F150" i="14"/>
  <c r="F42" i="14"/>
  <c r="F199" i="14"/>
  <c r="F167" i="14"/>
  <c r="F27" i="14"/>
  <c r="F268" i="14"/>
  <c r="F171" i="14"/>
  <c r="F38" i="14"/>
  <c r="F297" i="14"/>
  <c r="F315" i="14"/>
  <c r="F309" i="14"/>
  <c r="F331" i="14"/>
  <c r="F169" i="14"/>
  <c r="F186" i="14"/>
  <c r="F116" i="14"/>
  <c r="F236" i="14"/>
  <c r="F68" i="14"/>
  <c r="F149" i="14"/>
  <c r="F230" i="14"/>
  <c r="F254" i="14"/>
  <c r="F139" i="14"/>
  <c r="F269" i="14"/>
  <c r="F172" i="14"/>
  <c r="F214" i="14"/>
  <c r="F91" i="14"/>
  <c r="F8" i="14"/>
  <c r="F219" i="14"/>
  <c r="F40" i="14"/>
  <c r="F312" i="14"/>
  <c r="F218" i="14"/>
  <c r="F262" i="14"/>
  <c r="F229" i="14"/>
  <c r="F135" i="14"/>
  <c r="F36" i="14"/>
  <c r="F35" i="14"/>
  <c r="F111" i="14"/>
  <c r="F112" i="14"/>
  <c r="F34" i="14"/>
  <c r="F31" i="14"/>
  <c r="H7" i="14"/>
  <c r="F323" i="18"/>
  <c r="F321" i="18"/>
  <c r="F319" i="18"/>
  <c r="F147" i="18"/>
  <c r="F106" i="18"/>
  <c r="F104" i="18"/>
  <c r="F334" i="18"/>
  <c r="F332" i="18"/>
  <c r="F330" i="18"/>
  <c r="F249" i="18"/>
  <c r="F190" i="18"/>
  <c r="F169" i="18"/>
  <c r="F152" i="18"/>
  <c r="F310" i="18"/>
  <c r="F239" i="18"/>
  <c r="F237" i="18"/>
  <c r="F212" i="18"/>
  <c r="F195" i="18"/>
  <c r="F134" i="18"/>
  <c r="F315" i="18"/>
  <c r="F261" i="18"/>
  <c r="F198" i="18"/>
  <c r="F162" i="18"/>
  <c r="F156" i="18"/>
  <c r="F322" i="18"/>
  <c r="F123" i="18"/>
  <c r="F103" i="18"/>
  <c r="F96" i="18"/>
  <c r="F94" i="18"/>
  <c r="F230" i="18"/>
  <c r="F279" i="18"/>
  <c r="F161" i="18"/>
  <c r="F90" i="18"/>
  <c r="F256" i="18"/>
  <c r="F243" i="18"/>
  <c r="F217" i="18"/>
  <c r="F213" i="18"/>
  <c r="F184" i="18"/>
  <c r="F155" i="18"/>
  <c r="F136" i="18"/>
  <c r="F133" i="18"/>
  <c r="F113" i="18"/>
  <c r="F65" i="18"/>
  <c r="F50" i="18"/>
  <c r="F48" i="18"/>
  <c r="F11" i="18"/>
  <c r="F9" i="18"/>
  <c r="F224" i="18"/>
  <c r="F204" i="18"/>
  <c r="F189" i="18"/>
  <c r="I7" i="18"/>
  <c r="F314" i="18"/>
  <c r="F157" i="18"/>
  <c r="F138" i="18"/>
  <c r="F88" i="18"/>
  <c r="F336" i="18"/>
  <c r="F234" i="18"/>
  <c r="F226" i="18"/>
  <c r="F222" i="18"/>
  <c r="F173" i="18"/>
  <c r="F164" i="18"/>
  <c r="F159" i="18"/>
  <c r="F67" i="18"/>
  <c r="F39" i="18"/>
  <c r="F325" i="18"/>
  <c r="F49" i="18"/>
  <c r="F10" i="18"/>
  <c r="F298" i="18"/>
  <c r="F14" i="18"/>
  <c r="F197" i="18"/>
  <c r="F268" i="18"/>
  <c r="F179" i="18"/>
  <c r="F7" i="18"/>
  <c r="F51" i="18"/>
  <c r="F131" i="18"/>
  <c r="F286" i="18"/>
  <c r="F194" i="18"/>
  <c r="F316" i="18"/>
  <c r="F241" i="18"/>
  <c r="F238" i="18"/>
  <c r="F18" i="18"/>
  <c r="F107" i="18"/>
  <c r="F160" i="18"/>
  <c r="F43" i="18"/>
  <c r="F232" i="18"/>
  <c r="F292" i="18"/>
  <c r="F139" i="18"/>
  <c r="F303" i="18"/>
  <c r="F21" i="18"/>
  <c r="F129" i="18"/>
  <c r="F214" i="18"/>
  <c r="F254" i="18"/>
  <c r="F309" i="18"/>
  <c r="F105" i="18"/>
  <c r="F188" i="18"/>
  <c r="F324" i="18"/>
  <c r="F137" i="18"/>
  <c r="F255" i="18"/>
  <c r="F64" i="18"/>
  <c r="F148" i="18"/>
  <c r="F267" i="18"/>
  <c r="F293" i="18"/>
  <c r="F167" i="18"/>
  <c r="F328" i="18"/>
  <c r="F24" i="18"/>
  <c r="F271" i="18"/>
  <c r="F22" i="18"/>
  <c r="F207" i="18"/>
  <c r="F206" i="18"/>
  <c r="F333" i="18"/>
  <c r="F118" i="18"/>
  <c r="F45" i="18"/>
  <c r="F95" i="18"/>
  <c r="F158" i="18"/>
  <c r="F187" i="18"/>
  <c r="F23" i="18"/>
  <c r="F143" i="18"/>
  <c r="F276" i="18"/>
  <c r="F149" i="18"/>
  <c r="F182" i="18"/>
  <c r="F117" i="18"/>
  <c r="F201" i="18"/>
  <c r="F87" i="18"/>
  <c r="F216" i="18"/>
  <c r="F270" i="18"/>
  <c r="F66" i="18"/>
  <c r="F171" i="18"/>
  <c r="F44" i="18"/>
  <c r="F191" i="18"/>
  <c r="F28" i="18"/>
  <c r="F124" i="18"/>
  <c r="F199" i="18"/>
  <c r="F122" i="18"/>
  <c r="F145" i="18"/>
  <c r="F233" i="18"/>
  <c r="F311" i="18"/>
  <c r="F25" i="18"/>
  <c r="F99" i="18"/>
  <c r="F283" i="18"/>
  <c r="F93" i="18"/>
  <c r="F264" i="18"/>
  <c r="F119" i="18"/>
  <c r="F203" i="18"/>
  <c r="F89" i="18"/>
  <c r="F223" i="18"/>
  <c r="F299" i="18"/>
  <c r="F68" i="18"/>
  <c r="F174" i="18"/>
  <c r="F231" i="18"/>
  <c r="F280" i="18"/>
  <c r="F38" i="18"/>
  <c r="F26" i="18"/>
  <c r="F33" i="18"/>
  <c r="F245" i="18"/>
  <c r="F127" i="18"/>
  <c r="F274" i="18"/>
  <c r="F317" i="18"/>
  <c r="F236" i="18"/>
  <c r="F240" i="18"/>
  <c r="F327" i="18"/>
  <c r="F27" i="18"/>
  <c r="F153" i="18"/>
  <c r="F253" i="18"/>
  <c r="F114" i="18"/>
  <c r="F209" i="18"/>
  <c r="F277" i="18"/>
  <c r="F121" i="18"/>
  <c r="F228" i="18"/>
  <c r="F225" i="18"/>
  <c r="F313" i="18"/>
  <c r="F176" i="18"/>
  <c r="F235" i="18"/>
  <c r="F282" i="18"/>
  <c r="F337" i="18"/>
  <c r="F110" i="18"/>
  <c r="F40" i="18"/>
  <c r="F16" i="18"/>
  <c r="F37" i="18"/>
  <c r="F30" i="18"/>
  <c r="F308" i="18"/>
  <c r="F141" i="18"/>
  <c r="F192" i="18"/>
  <c r="F60" i="18"/>
  <c r="F251" i="18"/>
  <c r="F338" i="18"/>
  <c r="F115" i="18"/>
  <c r="F166" i="18"/>
  <c r="F246" i="18"/>
  <c r="F193" i="18"/>
  <c r="F29" i="18"/>
  <c r="F290" i="18"/>
  <c r="F140" i="18"/>
  <c r="F247" i="18"/>
  <c r="F183" i="18"/>
  <c r="F178" i="18"/>
  <c r="F284" i="18"/>
  <c r="F340" i="18"/>
  <c r="F302" i="18"/>
  <c r="F163" i="18"/>
  <c r="F211" i="18"/>
  <c r="F85" i="18"/>
  <c r="F170" i="18"/>
  <c r="F275" i="18"/>
  <c r="F125" i="18"/>
  <c r="F181" i="18"/>
  <c r="F288" i="18"/>
  <c r="F331" i="18"/>
  <c r="F15" i="18"/>
  <c r="F108" i="18"/>
  <c r="F177" i="18"/>
  <c r="F266" i="18"/>
  <c r="F92" i="18"/>
  <c r="F142" i="18"/>
  <c r="F185" i="18"/>
  <c r="F242" i="18"/>
  <c r="F128" i="18"/>
  <c r="F180" i="18"/>
  <c r="F287" i="18"/>
  <c r="F304" i="18"/>
  <c r="F47" i="18"/>
  <c r="F8" i="18"/>
  <c r="F42" i="18"/>
  <c r="F54" i="18"/>
  <c r="F329" i="18"/>
  <c r="F97" i="18"/>
  <c r="F278" i="18"/>
  <c r="F175" i="18"/>
  <c r="F86" i="18"/>
  <c r="F196" i="18"/>
  <c r="F297" i="18"/>
  <c r="F17" i="18"/>
  <c r="F116" i="18"/>
  <c r="F272" i="18"/>
  <c r="F53" i="18"/>
  <c r="F126" i="18"/>
  <c r="F168" i="18"/>
  <c r="F98" i="18"/>
  <c r="F144" i="18"/>
  <c r="F318" i="18"/>
  <c r="F244" i="18"/>
  <c r="F130" i="18"/>
  <c r="F208" i="18"/>
  <c r="F252" i="18"/>
  <c r="F289" i="18"/>
  <c r="F150" i="18"/>
  <c r="F205" i="18"/>
  <c r="F273" i="18"/>
  <c r="F306" i="18"/>
  <c r="F20" i="18"/>
  <c r="F227" i="18"/>
  <c r="F269" i="18"/>
  <c r="F19" i="18"/>
  <c r="F146" i="18"/>
  <c r="F62" i="18"/>
  <c r="F120" i="18"/>
  <c r="F100" i="18"/>
  <c r="F200" i="18"/>
  <c r="F151" i="18"/>
  <c r="F305" i="18"/>
  <c r="F320" i="18"/>
  <c r="F165" i="18"/>
  <c r="F91" i="18"/>
  <c r="F32" i="18"/>
  <c r="F154" i="18"/>
  <c r="F335" i="18"/>
  <c r="F312" i="18"/>
  <c r="F326" i="18"/>
  <c r="F63" i="18"/>
  <c r="F281" i="18"/>
  <c r="F52" i="18"/>
  <c r="F41" i="18"/>
  <c r="F132" i="18"/>
  <c r="F102" i="18"/>
  <c r="F229" i="18"/>
  <c r="F202" i="18"/>
  <c r="F61" i="18"/>
  <c r="F291" i="18"/>
  <c r="F210" i="18"/>
  <c r="F221" i="18"/>
  <c r="F250" i="18"/>
  <c r="F265" i="18"/>
  <c r="F220" i="18"/>
  <c r="F36" i="18"/>
  <c r="F172" i="18"/>
  <c r="F135" i="18"/>
  <c r="F186" i="18"/>
  <c r="F307" i="18"/>
  <c r="F248" i="18"/>
  <c r="F46" i="18"/>
  <c r="F300" i="18"/>
  <c r="F263" i="18"/>
  <c r="F262" i="18"/>
  <c r="F301" i="18"/>
  <c r="F111" i="18"/>
  <c r="F112" i="18"/>
  <c r="F219" i="18"/>
  <c r="F35" i="18"/>
  <c r="F218" i="18"/>
  <c r="F34" i="18"/>
  <c r="F31" i="18"/>
  <c r="I341" i="21"/>
  <c r="F341" i="21"/>
  <c r="I12" i="12"/>
  <c r="F12" i="12"/>
  <c r="F315" i="20"/>
  <c r="F313" i="20"/>
  <c r="F216" i="20"/>
  <c r="F198" i="20"/>
  <c r="F183" i="20"/>
  <c r="F162" i="20"/>
  <c r="F158" i="20"/>
  <c r="F188" i="20"/>
  <c r="F331" i="20"/>
  <c r="F329" i="20"/>
  <c r="F170" i="20"/>
  <c r="F126" i="20"/>
  <c r="F53" i="20"/>
  <c r="F51" i="20"/>
  <c r="F7" i="20"/>
  <c r="F268" i="20"/>
  <c r="F238" i="20"/>
  <c r="F314" i="20"/>
  <c r="F241" i="20"/>
  <c r="F226" i="20"/>
  <c r="F138" i="20"/>
  <c r="F136" i="20"/>
  <c r="F340" i="20"/>
  <c r="F337" i="20"/>
  <c r="F293" i="20"/>
  <c r="F282" i="20"/>
  <c r="F252" i="20"/>
  <c r="F239" i="20"/>
  <c r="F237" i="20"/>
  <c r="F235" i="20"/>
  <c r="F233" i="20"/>
  <c r="F231" i="20"/>
  <c r="F212" i="20"/>
  <c r="F210" i="20"/>
  <c r="F208" i="20"/>
  <c r="F195" i="20"/>
  <c r="F180" i="20"/>
  <c r="F178" i="20"/>
  <c r="F176" i="20"/>
  <c r="F174" i="20"/>
  <c r="F302" i="20"/>
  <c r="F165" i="20"/>
  <c r="F130" i="20"/>
  <c r="F62" i="20"/>
  <c r="F68" i="20"/>
  <c r="I7" i="20"/>
  <c r="F326" i="20"/>
  <c r="F332" i="20"/>
  <c r="F304" i="20"/>
  <c r="F275" i="20"/>
  <c r="F192" i="20"/>
  <c r="F169" i="20"/>
  <c r="F66" i="20"/>
  <c r="F328" i="20"/>
  <c r="F125" i="20"/>
  <c r="F91" i="20"/>
  <c r="F64" i="20"/>
  <c r="F273" i="20"/>
  <c r="F50" i="20"/>
  <c r="F249" i="20"/>
  <c r="F132" i="20"/>
  <c r="F128" i="20"/>
  <c r="F38" i="20"/>
  <c r="F277" i="20"/>
  <c r="F107" i="20"/>
  <c r="F227" i="20"/>
  <c r="F190" i="20"/>
  <c r="F167" i="20"/>
  <c r="F205" i="20"/>
  <c r="F334" i="20"/>
  <c r="F330" i="20"/>
  <c r="F306" i="20"/>
  <c r="F264" i="20"/>
  <c r="F171" i="20"/>
  <c r="F150" i="20"/>
  <c r="F134" i="20"/>
  <c r="F33" i="20"/>
  <c r="F248" i="20"/>
  <c r="F120" i="20"/>
  <c r="F187" i="20"/>
  <c r="F323" i="20"/>
  <c r="F89" i="20"/>
  <c r="F99" i="20"/>
  <c r="F324" i="20"/>
  <c r="F45" i="20"/>
  <c r="F228" i="20"/>
  <c r="F204" i="20"/>
  <c r="F11" i="20"/>
  <c r="F201" i="20"/>
  <c r="F159" i="20"/>
  <c r="F243" i="20"/>
  <c r="F129" i="20"/>
  <c r="F177" i="20"/>
  <c r="F213" i="20"/>
  <c r="F10" i="20"/>
  <c r="F168" i="20"/>
  <c r="F123" i="20"/>
  <c r="F322" i="20"/>
  <c r="F40" i="20"/>
  <c r="F16" i="20"/>
  <c r="F60" i="20"/>
  <c r="F115" i="20"/>
  <c r="F261" i="20"/>
  <c r="F135" i="20"/>
  <c r="F203" i="20"/>
  <c r="F254" i="20"/>
  <c r="F265" i="20"/>
  <c r="F52" i="20"/>
  <c r="F116" i="20"/>
  <c r="F255" i="20"/>
  <c r="F145" i="20"/>
  <c r="F240" i="20"/>
  <c r="F319" i="20"/>
  <c r="F87" i="20"/>
  <c r="F223" i="20"/>
  <c r="F19" i="20"/>
  <c r="F97" i="20"/>
  <c r="F118" i="20"/>
  <c r="F161" i="20"/>
  <c r="F256" i="20"/>
  <c r="F131" i="20"/>
  <c r="F179" i="20"/>
  <c r="F266" i="20"/>
  <c r="F311" i="20"/>
  <c r="F49" i="20"/>
  <c r="F140" i="20"/>
  <c r="F20" i="20"/>
  <c r="F267" i="20"/>
  <c r="F25" i="20"/>
  <c r="F144" i="20"/>
  <c r="F270" i="20"/>
  <c r="F202" i="20"/>
  <c r="F17" i="20"/>
  <c r="F164" i="20"/>
  <c r="F230" i="20"/>
  <c r="F18" i="20"/>
  <c r="F148" i="20"/>
  <c r="F214" i="20"/>
  <c r="F114" i="20"/>
  <c r="F279" i="20"/>
  <c r="F90" i="20"/>
  <c r="F141" i="20"/>
  <c r="F250" i="20"/>
  <c r="F244" i="20"/>
  <c r="F310" i="20"/>
  <c r="F42" i="20"/>
  <c r="F184" i="20"/>
  <c r="F298" i="20"/>
  <c r="F61" i="20"/>
  <c r="F133" i="20"/>
  <c r="F181" i="20"/>
  <c r="F281" i="20"/>
  <c r="F108" i="20"/>
  <c r="F303" i="20"/>
  <c r="F22" i="20"/>
  <c r="F92" i="20"/>
  <c r="F142" i="20"/>
  <c r="F30" i="20"/>
  <c r="F104" i="20"/>
  <c r="F297" i="20"/>
  <c r="F137" i="20"/>
  <c r="F335" i="20"/>
  <c r="F153" i="20"/>
  <c r="F23" i="20"/>
  <c r="F146" i="20"/>
  <c r="F44" i="20"/>
  <c r="F197" i="20"/>
  <c r="F316" i="20"/>
  <c r="F63" i="20"/>
  <c r="F232" i="20"/>
  <c r="F283" i="20"/>
  <c r="F336" i="20"/>
  <c r="F305" i="20"/>
  <c r="F24" i="20"/>
  <c r="F94" i="20"/>
  <c r="F247" i="20"/>
  <c r="F163" i="20"/>
  <c r="F269" i="20"/>
  <c r="F225" i="20"/>
  <c r="F307" i="20"/>
  <c r="F219" i="20"/>
  <c r="F220" i="20"/>
  <c r="F86" i="20"/>
  <c r="F308" i="20"/>
  <c r="F29" i="20"/>
  <c r="F102" i="20"/>
  <c r="F280" i="20"/>
  <c r="F284" i="20"/>
  <c r="F88" i="20"/>
  <c r="F217" i="20"/>
  <c r="F65" i="20"/>
  <c r="F194" i="20"/>
  <c r="F234" i="20"/>
  <c r="F286" i="20"/>
  <c r="F338" i="20"/>
  <c r="F191" i="20"/>
  <c r="F26" i="20"/>
  <c r="F105" i="20"/>
  <c r="F43" i="20"/>
  <c r="F93" i="20"/>
  <c r="F196" i="20"/>
  <c r="F143" i="20"/>
  <c r="F185" i="20"/>
  <c r="F251" i="20"/>
  <c r="F21" i="20"/>
  <c r="F95" i="20"/>
  <c r="F27" i="20"/>
  <c r="F96" i="20"/>
  <c r="F39" i="20"/>
  <c r="F122" i="20"/>
  <c r="F200" i="20"/>
  <c r="F246" i="20"/>
  <c r="F106" i="20"/>
  <c r="F320" i="20"/>
  <c r="F156" i="20"/>
  <c r="F299" i="20"/>
  <c r="F287" i="20"/>
  <c r="F113" i="20"/>
  <c r="F222" i="20"/>
  <c r="F67" i="20"/>
  <c r="F236" i="20"/>
  <c r="F288" i="20"/>
  <c r="F149" i="20"/>
  <c r="F199" i="20"/>
  <c r="F274" i="20"/>
  <c r="F327" i="20"/>
  <c r="F28" i="20"/>
  <c r="F117" i="20"/>
  <c r="F139" i="20"/>
  <c r="F98" i="20"/>
  <c r="F245" i="20"/>
  <c r="F9" i="20"/>
  <c r="F242" i="20"/>
  <c r="F301" i="20"/>
  <c r="F147" i="20"/>
  <c r="F100" i="20"/>
  <c r="F182" i="20"/>
  <c r="F312" i="20"/>
  <c r="F48" i="20"/>
  <c r="F110" i="20"/>
  <c r="F193" i="20"/>
  <c r="F15" i="20"/>
  <c r="F54" i="20"/>
  <c r="F160" i="20"/>
  <c r="F309" i="20"/>
  <c r="F289" i="20"/>
  <c r="F155" i="20"/>
  <c r="F224" i="20"/>
  <c r="F85" i="20"/>
  <c r="F173" i="20"/>
  <c r="F209" i="20"/>
  <c r="F290" i="20"/>
  <c r="F151" i="20"/>
  <c r="F206" i="20"/>
  <c r="F276" i="20"/>
  <c r="F333" i="20"/>
  <c r="F119" i="20"/>
  <c r="F14" i="20"/>
  <c r="F292" i="20"/>
  <c r="F41" i="20"/>
  <c r="F152" i="20"/>
  <c r="F291" i="20"/>
  <c r="F211" i="20"/>
  <c r="F318" i="20"/>
  <c r="F186" i="20"/>
  <c r="F166" i="20"/>
  <c r="F103" i="20"/>
  <c r="F321" i="20"/>
  <c r="F221" i="20"/>
  <c r="F278" i="20"/>
  <c r="F121" i="20"/>
  <c r="F175" i="20"/>
  <c r="F154" i="20"/>
  <c r="F157" i="20"/>
  <c r="F253" i="20"/>
  <c r="F32" i="20"/>
  <c r="F47" i="20"/>
  <c r="F127" i="20"/>
  <c r="F271" i="20"/>
  <c r="F36" i="20"/>
  <c r="F8" i="20"/>
  <c r="F124" i="20"/>
  <c r="F272" i="20"/>
  <c r="F207" i="20"/>
  <c r="F229" i="20"/>
  <c r="F37" i="20"/>
  <c r="F172" i="20"/>
  <c r="F325" i="20"/>
  <c r="F189" i="20"/>
  <c r="F262" i="20"/>
  <c r="F263" i="20"/>
  <c r="F317" i="20"/>
  <c r="F46" i="20"/>
  <c r="F300" i="20"/>
  <c r="F218" i="20"/>
  <c r="F112" i="20"/>
  <c r="F111" i="20"/>
  <c r="F35" i="20"/>
  <c r="F34" i="20"/>
  <c r="F31" i="20"/>
  <c r="F13" i="20"/>
  <c r="H341" i="12"/>
  <c r="E341" i="23"/>
  <c r="E343" i="23" s="1"/>
  <c r="I12" i="10"/>
  <c r="F12" i="10"/>
  <c r="F341" i="7"/>
  <c r="I341" i="7"/>
  <c r="F315" i="15"/>
  <c r="F313" i="15"/>
  <c r="F244" i="15"/>
  <c r="F242" i="15"/>
  <c r="F193" i="15"/>
  <c r="F162" i="15"/>
  <c r="F158" i="15"/>
  <c r="F201" i="15"/>
  <c r="F103" i="15"/>
  <c r="F100" i="15"/>
  <c r="F28" i="15"/>
  <c r="F26" i="15"/>
  <c r="F24" i="15"/>
  <c r="F22" i="15"/>
  <c r="F20" i="15"/>
  <c r="F18" i="15"/>
  <c r="F206" i="15"/>
  <c r="F170" i="15"/>
  <c r="F10" i="15"/>
  <c r="F7" i="15"/>
  <c r="F290" i="15"/>
  <c r="F238" i="15"/>
  <c r="F241" i="15"/>
  <c r="F226" i="15"/>
  <c r="F157" i="15"/>
  <c r="F90" i="15"/>
  <c r="F289" i="15"/>
  <c r="F210" i="15"/>
  <c r="F134" i="15"/>
  <c r="F130" i="15"/>
  <c r="F68" i="15"/>
  <c r="F340" i="15"/>
  <c r="F326" i="15"/>
  <c r="F284" i="15"/>
  <c r="F267" i="15"/>
  <c r="F249" i="15"/>
  <c r="F178" i="15"/>
  <c r="F174" i="15"/>
  <c r="F169" i="15"/>
  <c r="F38" i="15"/>
  <c r="I7" i="15"/>
  <c r="F304" i="15"/>
  <c r="F291" i="15"/>
  <c r="F277" i="15"/>
  <c r="F252" i="15"/>
  <c r="F239" i="15"/>
  <c r="F235" i="15"/>
  <c r="F231" i="15"/>
  <c r="F205" i="15"/>
  <c r="F190" i="15"/>
  <c r="F150" i="15"/>
  <c r="F125" i="15"/>
  <c r="F110" i="15"/>
  <c r="F64" i="15"/>
  <c r="F52" i="15"/>
  <c r="F330" i="15"/>
  <c r="F91" i="15"/>
  <c r="F334" i="15"/>
  <c r="F287" i="15"/>
  <c r="F280" i="15"/>
  <c r="F227" i="15"/>
  <c r="F212" i="15"/>
  <c r="F208" i="15"/>
  <c r="F167" i="15"/>
  <c r="F132" i="15"/>
  <c r="F128" i="15"/>
  <c r="F33" i="15"/>
  <c r="F9" i="15"/>
  <c r="F337" i="15"/>
  <c r="F293" i="15"/>
  <c r="F180" i="15"/>
  <c r="F176" i="15"/>
  <c r="F66" i="15"/>
  <c r="F332" i="15"/>
  <c r="F195" i="15"/>
  <c r="F192" i="15"/>
  <c r="F165" i="15"/>
  <c r="F310" i="15"/>
  <c r="F306" i="15"/>
  <c r="F282" i="15"/>
  <c r="F233" i="15"/>
  <c r="F171" i="15"/>
  <c r="F11" i="15"/>
  <c r="F237" i="15"/>
  <c r="F107" i="15"/>
  <c r="F152" i="15"/>
  <c r="F62" i="15"/>
  <c r="F148" i="15"/>
  <c r="F328" i="15"/>
  <c r="F15" i="15"/>
  <c r="F135" i="15"/>
  <c r="F265" i="15"/>
  <c r="F216" i="15"/>
  <c r="F60" i="15"/>
  <c r="F141" i="15"/>
  <c r="F248" i="15"/>
  <c r="F142" i="15"/>
  <c r="F196" i="15"/>
  <c r="F255" i="15"/>
  <c r="F86" i="15"/>
  <c r="F270" i="15"/>
  <c r="F53" i="15"/>
  <c r="F122" i="15"/>
  <c r="F203" i="15"/>
  <c r="F87" i="15"/>
  <c r="F139" i="15"/>
  <c r="F273" i="15"/>
  <c r="F319" i="15"/>
  <c r="F136" i="15"/>
  <c r="F222" i="15"/>
  <c r="F39" i="15"/>
  <c r="F173" i="15"/>
  <c r="F211" i="15"/>
  <c r="F251" i="15"/>
  <c r="F288" i="15"/>
  <c r="F126" i="15"/>
  <c r="F168" i="15"/>
  <c r="F199" i="15"/>
  <c r="F123" i="15"/>
  <c r="F137" i="15"/>
  <c r="F214" i="15"/>
  <c r="F21" i="15"/>
  <c r="F187" i="15"/>
  <c r="F92" i="15"/>
  <c r="F323" i="15"/>
  <c r="F324" i="15"/>
  <c r="F138" i="15"/>
  <c r="F224" i="15"/>
  <c r="F175" i="15"/>
  <c r="F213" i="15"/>
  <c r="F253" i="15"/>
  <c r="F292" i="15"/>
  <c r="F303" i="15"/>
  <c r="F318" i="15"/>
  <c r="F204" i="15"/>
  <c r="F219" i="15"/>
  <c r="F144" i="15"/>
  <c r="F29" i="15"/>
  <c r="F120" i="15"/>
  <c r="F30" i="15"/>
  <c r="F89" i="15"/>
  <c r="F321" i="15"/>
  <c r="F17" i="15"/>
  <c r="F114" i="15"/>
  <c r="F335" i="15"/>
  <c r="F23" i="15"/>
  <c r="F155" i="15"/>
  <c r="F243" i="15"/>
  <c r="F129" i="15"/>
  <c r="F177" i="15"/>
  <c r="F49" i="15"/>
  <c r="F305" i="15"/>
  <c r="F140" i="15"/>
  <c r="F322" i="15"/>
  <c r="F275" i="15"/>
  <c r="F50" i="15"/>
  <c r="F145" i="15"/>
  <c r="F220" i="15"/>
  <c r="F14" i="15"/>
  <c r="F106" i="15"/>
  <c r="F97" i="15"/>
  <c r="F143" i="15"/>
  <c r="F301" i="15"/>
  <c r="F159" i="15"/>
  <c r="F256" i="15"/>
  <c r="F61" i="15"/>
  <c r="F131" i="15"/>
  <c r="F179" i="15"/>
  <c r="F232" i="15"/>
  <c r="F266" i="15"/>
  <c r="F311" i="15"/>
  <c r="F51" i="15"/>
  <c r="F327" i="15"/>
  <c r="F94" i="15"/>
  <c r="F146" i="15"/>
  <c r="F228" i="15"/>
  <c r="F221" i="15"/>
  <c r="F198" i="15"/>
  <c r="F93" i="15"/>
  <c r="F254" i="15"/>
  <c r="F246" i="15"/>
  <c r="F320" i="15"/>
  <c r="F153" i="15"/>
  <c r="F269" i="15"/>
  <c r="F41" i="15"/>
  <c r="F156" i="15"/>
  <c r="F202" i="15"/>
  <c r="F102" i="15"/>
  <c r="F223" i="15"/>
  <c r="F309" i="15"/>
  <c r="F42" i="15"/>
  <c r="F161" i="15"/>
  <c r="F298" i="15"/>
  <c r="F63" i="15"/>
  <c r="F133" i="15"/>
  <c r="F181" i="15"/>
  <c r="F234" i="15"/>
  <c r="F268" i="15"/>
  <c r="F149" i="15"/>
  <c r="F274" i="15"/>
  <c r="F329" i="15"/>
  <c r="F96" i="15"/>
  <c r="F247" i="15"/>
  <c r="F183" i="15"/>
  <c r="F154" i="15"/>
  <c r="F250" i="15"/>
  <c r="F307" i="15"/>
  <c r="F40" i="15"/>
  <c r="F121" i="15"/>
  <c r="F116" i="15"/>
  <c r="F164" i="15"/>
  <c r="F225" i="15"/>
  <c r="F45" i="15"/>
  <c r="F27" i="15"/>
  <c r="F147" i="15"/>
  <c r="F297" i="15"/>
  <c r="F19" i="15"/>
  <c r="F160" i="15"/>
  <c r="F240" i="15"/>
  <c r="F44" i="15"/>
  <c r="F184" i="15"/>
  <c r="F314" i="15"/>
  <c r="F65" i="15"/>
  <c r="F194" i="15"/>
  <c r="F236" i="15"/>
  <c r="F281" i="15"/>
  <c r="F151" i="15"/>
  <c r="F276" i="15"/>
  <c r="F331" i="15"/>
  <c r="F98" i="15"/>
  <c r="F36" i="15"/>
  <c r="F99" i="15"/>
  <c r="F185" i="15"/>
  <c r="F308" i="15"/>
  <c r="F118" i="15"/>
  <c r="F88" i="15"/>
  <c r="F197" i="15"/>
  <c r="F316" i="15"/>
  <c r="F67" i="15"/>
  <c r="F283" i="15"/>
  <c r="F336" i="15"/>
  <c r="F108" i="15"/>
  <c r="F163" i="15"/>
  <c r="F191" i="15"/>
  <c r="F278" i="15"/>
  <c r="F333" i="15"/>
  <c r="F117" i="15"/>
  <c r="F85" i="15"/>
  <c r="F338" i="15"/>
  <c r="F104" i="15"/>
  <c r="F95" i="15"/>
  <c r="F302" i="15"/>
  <c r="F245" i="15"/>
  <c r="F48" i="15"/>
  <c r="F264" i="15"/>
  <c r="F115" i="15"/>
  <c r="F16" i="15"/>
  <c r="F200" i="15"/>
  <c r="F43" i="15"/>
  <c r="F261" i="15"/>
  <c r="F186" i="15"/>
  <c r="F209" i="15"/>
  <c r="F54" i="15"/>
  <c r="F105" i="15"/>
  <c r="F299" i="15"/>
  <c r="F286" i="15"/>
  <c r="F188" i="15"/>
  <c r="F113" i="15"/>
  <c r="F25" i="15"/>
  <c r="F217" i="15"/>
  <c r="F166" i="15"/>
  <c r="F119" i="15"/>
  <c r="F8" i="15"/>
  <c r="F172" i="15"/>
  <c r="F262" i="15"/>
  <c r="F207" i="15"/>
  <c r="F263" i="15"/>
  <c r="F218" i="15"/>
  <c r="F182" i="15"/>
  <c r="F230" i="15"/>
  <c r="F32" i="15"/>
  <c r="F47" i="15"/>
  <c r="F272" i="15"/>
  <c r="F124" i="15"/>
  <c r="F37" i="15"/>
  <c r="F271" i="15"/>
  <c r="F279" i="15"/>
  <c r="F189" i="15"/>
  <c r="F127" i="15"/>
  <c r="F312" i="15"/>
  <c r="F325" i="15"/>
  <c r="F229" i="15"/>
  <c r="F111" i="15"/>
  <c r="F46" i="15"/>
  <c r="F112" i="15"/>
  <c r="F317" i="15"/>
  <c r="F300" i="15"/>
  <c r="F35" i="15"/>
  <c r="F34" i="15"/>
  <c r="F31" i="15"/>
  <c r="I7" i="22"/>
  <c r="I341" i="9"/>
  <c r="F341" i="9"/>
  <c r="I12" i="18"/>
  <c r="F12" i="18"/>
  <c r="H341" i="2"/>
  <c r="E341" i="25"/>
  <c r="E343" i="25" s="1"/>
  <c r="E341" i="6"/>
  <c r="E341" i="8"/>
  <c r="H341" i="8" s="1"/>
  <c r="H7" i="16"/>
  <c r="H12" i="12"/>
  <c r="E341" i="3"/>
  <c r="I7" i="9"/>
  <c r="F12" i="23"/>
  <c r="I12" i="23"/>
  <c r="H12" i="23"/>
  <c r="H7" i="25"/>
  <c r="I341" i="10"/>
  <c r="F341" i="10"/>
  <c r="F33" i="17"/>
  <c r="I7" i="17"/>
  <c r="F315" i="17"/>
  <c r="F313" i="17"/>
  <c r="F307" i="17"/>
  <c r="F299" i="17"/>
  <c r="F270" i="17"/>
  <c r="F156" i="17"/>
  <c r="F45" i="17"/>
  <c r="F247" i="17"/>
  <c r="F105" i="17"/>
  <c r="F100" i="17"/>
  <c r="F96" i="17"/>
  <c r="F94" i="17"/>
  <c r="F92" i="17"/>
  <c r="F22" i="17"/>
  <c r="F170" i="17"/>
  <c r="F126" i="17"/>
  <c r="F7" i="17"/>
  <c r="F308" i="17"/>
  <c r="F292" i="17"/>
  <c r="F283" i="17"/>
  <c r="F281" i="17"/>
  <c r="F251" i="17"/>
  <c r="F194" i="17"/>
  <c r="F173" i="17"/>
  <c r="F39" i="17"/>
  <c r="F150" i="17"/>
  <c r="F125" i="17"/>
  <c r="F328" i="17"/>
  <c r="F169" i="17"/>
  <c r="F165" i="17"/>
  <c r="F50" i="17"/>
  <c r="F321" i="17"/>
  <c r="F254" i="17"/>
  <c r="F192" i="17"/>
  <c r="F141" i="17"/>
  <c r="F25" i="17"/>
  <c r="F21" i="17"/>
  <c r="F9" i="17"/>
  <c r="F330" i="17"/>
  <c r="F304" i="17"/>
  <c r="F277" i="17"/>
  <c r="F273" i="17"/>
  <c r="F171" i="17"/>
  <c r="F152" i="17"/>
  <c r="F110" i="17"/>
  <c r="F106" i="17"/>
  <c r="F102" i="17"/>
  <c r="F249" i="17"/>
  <c r="F52" i="17"/>
  <c r="F332" i="17"/>
  <c r="F264" i="17"/>
  <c r="F167" i="17"/>
  <c r="F11" i="17"/>
  <c r="F334" i="17"/>
  <c r="F326" i="17"/>
  <c r="F302" i="17"/>
  <c r="F275" i="17"/>
  <c r="F214" i="17"/>
  <c r="F205" i="17"/>
  <c r="F190" i="17"/>
  <c r="F143" i="17"/>
  <c r="F116" i="17"/>
  <c r="F54" i="17"/>
  <c r="F27" i="17"/>
  <c r="F323" i="17"/>
  <c r="F122" i="17"/>
  <c r="F139" i="17"/>
  <c r="F93" i="17"/>
  <c r="F19" i="17"/>
  <c r="F306" i="17"/>
  <c r="F319" i="17"/>
  <c r="F202" i="17"/>
  <c r="F48" i="17"/>
  <c r="F148" i="17"/>
  <c r="F32" i="17"/>
  <c r="F207" i="17"/>
  <c r="F155" i="17"/>
  <c r="F164" i="17"/>
  <c r="F220" i="17"/>
  <c r="F184" i="17"/>
  <c r="F246" i="17"/>
  <c r="F310" i="17"/>
  <c r="F91" i="17"/>
  <c r="F138" i="17"/>
  <c r="F99" i="17"/>
  <c r="F147" i="17"/>
  <c r="F235" i="17"/>
  <c r="F175" i="17"/>
  <c r="F234" i="17"/>
  <c r="F290" i="17"/>
  <c r="F49" i="17"/>
  <c r="F151" i="17"/>
  <c r="F305" i="17"/>
  <c r="F24" i="17"/>
  <c r="F121" i="17"/>
  <c r="F188" i="17"/>
  <c r="F160" i="17"/>
  <c r="F153" i="17"/>
  <c r="F293" i="17"/>
  <c r="F137" i="17"/>
  <c r="F309" i="17"/>
  <c r="F118" i="17"/>
  <c r="F267" i="17"/>
  <c r="F217" i="17"/>
  <c r="F37" i="17"/>
  <c r="F158" i="17"/>
  <c r="F230" i="17"/>
  <c r="F120" i="17"/>
  <c r="F331" i="17"/>
  <c r="F38" i="17"/>
  <c r="F104" i="17"/>
  <c r="F298" i="17"/>
  <c r="F61" i="17"/>
  <c r="F177" i="17"/>
  <c r="F236" i="17"/>
  <c r="F311" i="17"/>
  <c r="F51" i="17"/>
  <c r="F166" i="17"/>
  <c r="F274" i="17"/>
  <c r="F26" i="17"/>
  <c r="F123" i="17"/>
  <c r="F201" i="17"/>
  <c r="F318" i="17"/>
  <c r="F41" i="17"/>
  <c r="F23" i="17"/>
  <c r="F312" i="17"/>
  <c r="F327" i="17"/>
  <c r="F42" i="17"/>
  <c r="F223" i="17"/>
  <c r="F161" i="17"/>
  <c r="F227" i="17"/>
  <c r="F333" i="17"/>
  <c r="F135" i="17"/>
  <c r="F224" i="17"/>
  <c r="F40" i="17"/>
  <c r="F163" i="17"/>
  <c r="F63" i="17"/>
  <c r="F179" i="17"/>
  <c r="F238" i="17"/>
  <c r="F336" i="17"/>
  <c r="F53" i="17"/>
  <c r="F168" i="17"/>
  <c r="F276" i="17"/>
  <c r="F28" i="17"/>
  <c r="F140" i="17"/>
  <c r="F203" i="17"/>
  <c r="F320" i="17"/>
  <c r="F87" i="17"/>
  <c r="F216" i="17"/>
  <c r="F90" i="17"/>
  <c r="F256" i="17"/>
  <c r="F196" i="17"/>
  <c r="F222" i="17"/>
  <c r="F335" i="17"/>
  <c r="F130" i="17"/>
  <c r="F233" i="17"/>
  <c r="F280" i="17"/>
  <c r="F316" i="17"/>
  <c r="F174" i="17"/>
  <c r="F244" i="17"/>
  <c r="F340" i="17"/>
  <c r="F88" i="17"/>
  <c r="F252" i="17"/>
  <c r="F182" i="17"/>
  <c r="F65" i="17"/>
  <c r="F181" i="17"/>
  <c r="F253" i="17"/>
  <c r="F338" i="17"/>
  <c r="F108" i="17"/>
  <c r="F278" i="17"/>
  <c r="F30" i="17"/>
  <c r="F142" i="17"/>
  <c r="F228" i="17"/>
  <c r="F322" i="17"/>
  <c r="F89" i="17"/>
  <c r="F225" i="17"/>
  <c r="F226" i="17"/>
  <c r="F113" i="17"/>
  <c r="F279" i="17"/>
  <c r="F159" i="17"/>
  <c r="F239" i="17"/>
  <c r="F62" i="17"/>
  <c r="F98" i="17"/>
  <c r="F134" i="17"/>
  <c r="F237" i="17"/>
  <c r="F287" i="17"/>
  <c r="F43" i="17"/>
  <c r="F178" i="17"/>
  <c r="F47" i="17"/>
  <c r="F210" i="17"/>
  <c r="F95" i="17"/>
  <c r="F197" i="17"/>
  <c r="F128" i="17"/>
  <c r="F195" i="17"/>
  <c r="F250" i="17"/>
  <c r="F314" i="17"/>
  <c r="F85" i="17"/>
  <c r="F209" i="17"/>
  <c r="F266" i="17"/>
  <c r="F144" i="17"/>
  <c r="F240" i="17"/>
  <c r="F324" i="17"/>
  <c r="F242" i="17"/>
  <c r="F97" i="17"/>
  <c r="F86" i="17"/>
  <c r="F282" i="17"/>
  <c r="F187" i="17"/>
  <c r="F176" i="17"/>
  <c r="F68" i="17"/>
  <c r="F145" i="17"/>
  <c r="F291" i="17"/>
  <c r="F127" i="17"/>
  <c r="F17" i="17"/>
  <c r="F154" i="17"/>
  <c r="F200" i="17"/>
  <c r="F44" i="17"/>
  <c r="F132" i="17"/>
  <c r="F198" i="17"/>
  <c r="F284" i="17"/>
  <c r="F129" i="17"/>
  <c r="F211" i="17"/>
  <c r="F268" i="17"/>
  <c r="F16" i="17"/>
  <c r="F103" i="17"/>
  <c r="F146" i="17"/>
  <c r="F114" i="17"/>
  <c r="F162" i="17"/>
  <c r="F255" i="17"/>
  <c r="F136" i="17"/>
  <c r="F208" i="17"/>
  <c r="F180" i="17"/>
  <c r="F329" i="17"/>
  <c r="F199" i="17"/>
  <c r="F15" i="17"/>
  <c r="F60" i="17"/>
  <c r="F263" i="17"/>
  <c r="F64" i="17"/>
  <c r="F289" i="17"/>
  <c r="F131" i="17"/>
  <c r="F213" i="17"/>
  <c r="F286" i="17"/>
  <c r="F18" i="17"/>
  <c r="F117" i="17"/>
  <c r="F183" i="17"/>
  <c r="F261" i="17"/>
  <c r="F66" i="17"/>
  <c r="F20" i="17"/>
  <c r="F303" i="17"/>
  <c r="F265" i="17"/>
  <c r="F10" i="17"/>
  <c r="F231" i="17"/>
  <c r="F191" i="17"/>
  <c r="F119" i="17"/>
  <c r="F212" i="17"/>
  <c r="F243" i="17"/>
  <c r="F67" i="17"/>
  <c r="F133" i="17"/>
  <c r="F193" i="17"/>
  <c r="F157" i="17"/>
  <c r="F337" i="17"/>
  <c r="F221" i="17"/>
  <c r="F232" i="17"/>
  <c r="F185" i="17"/>
  <c r="F107" i="17"/>
  <c r="F29" i="17"/>
  <c r="F288" i="17"/>
  <c r="F149" i="17"/>
  <c r="F269" i="17"/>
  <c r="F241" i="17"/>
  <c r="F206" i="17"/>
  <c r="F297" i="17"/>
  <c r="F229" i="17"/>
  <c r="F124" i="17"/>
  <c r="F186" i="17"/>
  <c r="F204" i="17"/>
  <c r="F14" i="17"/>
  <c r="F248" i="17"/>
  <c r="F189" i="17"/>
  <c r="F325" i="17"/>
  <c r="F272" i="17"/>
  <c r="F8" i="17"/>
  <c r="F36" i="17"/>
  <c r="F245" i="17"/>
  <c r="F115" i="17"/>
  <c r="F271" i="17"/>
  <c r="F301" i="17"/>
  <c r="F262" i="17"/>
  <c r="F172" i="17"/>
  <c r="F111" i="17"/>
  <c r="F46" i="17"/>
  <c r="F218" i="17"/>
  <c r="F219" i="17"/>
  <c r="F112" i="17"/>
  <c r="F300" i="17"/>
  <c r="F317" i="17"/>
  <c r="F35" i="17"/>
  <c r="F34" i="17"/>
  <c r="F31" i="17"/>
  <c r="F12" i="15"/>
  <c r="I12" i="15"/>
  <c r="H12" i="15"/>
  <c r="H7" i="8"/>
  <c r="F206" i="19"/>
  <c r="F191" i="19"/>
  <c r="F170" i="19"/>
  <c r="F166" i="19"/>
  <c r="F126" i="19"/>
  <c r="F108" i="19"/>
  <c r="F10" i="19"/>
  <c r="F7" i="19"/>
  <c r="F39" i="19"/>
  <c r="F316" i="19"/>
  <c r="F314" i="19"/>
  <c r="F298" i="19"/>
  <c r="F256" i="19"/>
  <c r="F243" i="19"/>
  <c r="F241" i="19"/>
  <c r="F230" i="19"/>
  <c r="F226" i="19"/>
  <c r="F224" i="19"/>
  <c r="F222" i="19"/>
  <c r="F217" i="19"/>
  <c r="F207" i="19"/>
  <c r="F197" i="19"/>
  <c r="F184" i="19"/>
  <c r="F161" i="19"/>
  <c r="F159" i="19"/>
  <c r="F157" i="19"/>
  <c r="F155" i="19"/>
  <c r="F138" i="19"/>
  <c r="F136" i="19"/>
  <c r="F127" i="19"/>
  <c r="F113" i="19"/>
  <c r="F90" i="19"/>
  <c r="F88" i="19"/>
  <c r="F42" i="19"/>
  <c r="F321" i="19"/>
  <c r="F319" i="19"/>
  <c r="F187" i="19"/>
  <c r="F23" i="19"/>
  <c r="F21" i="19"/>
  <c r="F264" i="19"/>
  <c r="F169" i="19"/>
  <c r="I7" i="19"/>
  <c r="F324" i="19"/>
  <c r="F322" i="19"/>
  <c r="F320" i="19"/>
  <c r="F318" i="19"/>
  <c r="F309" i="19"/>
  <c r="F247" i="19"/>
  <c r="F228" i="19"/>
  <c r="F203" i="19"/>
  <c r="F142" i="19"/>
  <c r="F94" i="19"/>
  <c r="F30" i="19"/>
  <c r="F28" i="19"/>
  <c r="F26" i="19"/>
  <c r="F315" i="19"/>
  <c r="F223" i="19"/>
  <c r="F162" i="19"/>
  <c r="F158" i="19"/>
  <c r="F43" i="19"/>
  <c r="F335" i="19"/>
  <c r="F160" i="19"/>
  <c r="F261" i="19"/>
  <c r="F244" i="19"/>
  <c r="F216" i="19"/>
  <c r="F198" i="19"/>
  <c r="F89" i="19"/>
  <c r="F242" i="19"/>
  <c r="F313" i="19"/>
  <c r="F270" i="19"/>
  <c r="F137" i="19"/>
  <c r="F299" i="19"/>
  <c r="F265" i="19"/>
  <c r="F185" i="19"/>
  <c r="F307" i="19"/>
  <c r="F255" i="19"/>
  <c r="F225" i="19"/>
  <c r="F156" i="19"/>
  <c r="F114" i="19"/>
  <c r="F60" i="19"/>
  <c r="F41" i="19"/>
  <c r="F250" i="19"/>
  <c r="F87" i="19"/>
  <c r="F45" i="19"/>
  <c r="F183" i="19"/>
  <c r="F289" i="19"/>
  <c r="F221" i="19"/>
  <c r="F128" i="19"/>
  <c r="F68" i="19"/>
  <c r="F174" i="19"/>
  <c r="F240" i="19"/>
  <c r="F210" i="19"/>
  <c r="F47" i="19"/>
  <c r="F176" i="19"/>
  <c r="F168" i="19"/>
  <c r="F18" i="19"/>
  <c r="F103" i="19"/>
  <c r="F52" i="19"/>
  <c r="F190" i="19"/>
  <c r="F306" i="19"/>
  <c r="F15" i="19"/>
  <c r="F97" i="19"/>
  <c r="F147" i="19"/>
  <c r="F85" i="19"/>
  <c r="F181" i="19"/>
  <c r="F238" i="19"/>
  <c r="F283" i="19"/>
  <c r="F336" i="19"/>
  <c r="F178" i="19"/>
  <c r="F263" i="19"/>
  <c r="F291" i="19"/>
  <c r="F14" i="19"/>
  <c r="F333" i="19"/>
  <c r="F115" i="19"/>
  <c r="F293" i="19"/>
  <c r="F132" i="19"/>
  <c r="F204" i="19"/>
  <c r="F287" i="19"/>
  <c r="F64" i="19"/>
  <c r="F20" i="19"/>
  <c r="F105" i="19"/>
  <c r="F54" i="19"/>
  <c r="F192" i="19"/>
  <c r="F326" i="19"/>
  <c r="F17" i="19"/>
  <c r="F99" i="19"/>
  <c r="F200" i="19"/>
  <c r="F286" i="19"/>
  <c r="F338" i="19"/>
  <c r="F110" i="19"/>
  <c r="F189" i="19"/>
  <c r="F274" i="19"/>
  <c r="F312" i="19"/>
  <c r="F302" i="19"/>
  <c r="F208" i="19"/>
  <c r="F239" i="19"/>
  <c r="F182" i="19"/>
  <c r="F308" i="19"/>
  <c r="F62" i="19"/>
  <c r="F297" i="19"/>
  <c r="F122" i="19"/>
  <c r="F235" i="19"/>
  <c r="F22" i="19"/>
  <c r="F117" i="19"/>
  <c r="F125" i="19"/>
  <c r="F205" i="19"/>
  <c r="F328" i="19"/>
  <c r="F19" i="19"/>
  <c r="F102" i="19"/>
  <c r="F246" i="19"/>
  <c r="F251" i="19"/>
  <c r="F288" i="19"/>
  <c r="F33" i="19"/>
  <c r="F46" i="19"/>
  <c r="F278" i="19"/>
  <c r="F305" i="19"/>
  <c r="F237" i="19"/>
  <c r="F107" i="19"/>
  <c r="F249" i="19"/>
  <c r="F118" i="19"/>
  <c r="F193" i="19"/>
  <c r="F252" i="19"/>
  <c r="F331" i="19"/>
  <c r="F154" i="19"/>
  <c r="F233" i="19"/>
  <c r="F303" i="19"/>
  <c r="F254" i="19"/>
  <c r="F116" i="19"/>
  <c r="F195" i="19"/>
  <c r="F245" i="19"/>
  <c r="F24" i="19"/>
  <c r="F119" i="19"/>
  <c r="F140" i="19"/>
  <c r="F150" i="19"/>
  <c r="F330" i="19"/>
  <c r="F25" i="19"/>
  <c r="F104" i="19"/>
  <c r="F323" i="19"/>
  <c r="F194" i="19"/>
  <c r="F253" i="19"/>
  <c r="F290" i="19"/>
  <c r="F149" i="19"/>
  <c r="F196" i="19"/>
  <c r="F180" i="19"/>
  <c r="F327" i="19"/>
  <c r="F229" i="19"/>
  <c r="F272" i="19"/>
  <c r="F151" i="19"/>
  <c r="F86" i="19"/>
  <c r="F164" i="19"/>
  <c r="F271" i="19"/>
  <c r="F325" i="19"/>
  <c r="F214" i="19"/>
  <c r="F310" i="19"/>
  <c r="F202" i="19"/>
  <c r="F92" i="19"/>
  <c r="F121" i="19"/>
  <c r="F144" i="19"/>
  <c r="F9" i="19"/>
  <c r="F152" i="19"/>
  <c r="F273" i="19"/>
  <c r="F332" i="19"/>
  <c r="F27" i="19"/>
  <c r="F106" i="19"/>
  <c r="F44" i="19"/>
  <c r="F61" i="19"/>
  <c r="F129" i="19"/>
  <c r="F173" i="19"/>
  <c r="F292" i="19"/>
  <c r="F37" i="19"/>
  <c r="F163" i="19"/>
  <c r="F199" i="19"/>
  <c r="F280" i="19"/>
  <c r="F38" i="19"/>
  <c r="F32" i="19"/>
  <c r="F300" i="19"/>
  <c r="F148" i="19"/>
  <c r="F301" i="19"/>
  <c r="F96" i="19"/>
  <c r="F123" i="19"/>
  <c r="F146" i="19"/>
  <c r="F188" i="19"/>
  <c r="F11" i="19"/>
  <c r="F165" i="19"/>
  <c r="F275" i="19"/>
  <c r="F334" i="19"/>
  <c r="F29" i="19"/>
  <c r="F141" i="19"/>
  <c r="F63" i="19"/>
  <c r="F131" i="19"/>
  <c r="F175" i="19"/>
  <c r="F209" i="19"/>
  <c r="F232" i="19"/>
  <c r="F266" i="19"/>
  <c r="F311" i="19"/>
  <c r="F120" i="19"/>
  <c r="F282" i="19"/>
  <c r="F130" i="19"/>
  <c r="F49" i="19"/>
  <c r="F284" i="19"/>
  <c r="F337" i="19"/>
  <c r="F124" i="19"/>
  <c r="F276" i="19"/>
  <c r="F267" i="19"/>
  <c r="F134" i="19"/>
  <c r="F329" i="19"/>
  <c r="F98" i="19"/>
  <c r="F48" i="19"/>
  <c r="F167" i="19"/>
  <c r="F277" i="19"/>
  <c r="F93" i="19"/>
  <c r="F143" i="19"/>
  <c r="F65" i="19"/>
  <c r="F133" i="19"/>
  <c r="F177" i="19"/>
  <c r="F211" i="19"/>
  <c r="F234" i="19"/>
  <c r="F268" i="19"/>
  <c r="F201" i="19"/>
  <c r="F50" i="19"/>
  <c r="F236" i="19"/>
  <c r="F51" i="19"/>
  <c r="F248" i="19"/>
  <c r="F212" i="19"/>
  <c r="F16" i="19"/>
  <c r="F171" i="19"/>
  <c r="F66" i="19"/>
  <c r="F53" i="19"/>
  <c r="F100" i="19"/>
  <c r="F213" i="19"/>
  <c r="F231" i="19"/>
  <c r="F279" i="19"/>
  <c r="F304" i="19"/>
  <c r="F281" i="19"/>
  <c r="F91" i="19"/>
  <c r="F153" i="19"/>
  <c r="F95" i="19"/>
  <c r="F67" i="19"/>
  <c r="F340" i="19"/>
  <c r="F145" i="19"/>
  <c r="F179" i="19"/>
  <c r="F40" i="19"/>
  <c r="F172" i="19"/>
  <c r="F317" i="19"/>
  <c r="F262" i="19"/>
  <c r="F111" i="19"/>
  <c r="F139" i="19"/>
  <c r="F227" i="19"/>
  <c r="F135" i="19"/>
  <c r="F8" i="19"/>
  <c r="F269" i="19"/>
  <c r="F186" i="19"/>
  <c r="F112" i="19"/>
  <c r="F36" i="19"/>
  <c r="F220" i="19"/>
  <c r="F35" i="19"/>
  <c r="F219" i="19"/>
  <c r="F218" i="19"/>
  <c r="F34" i="19"/>
  <c r="F31" i="19"/>
  <c r="F306" i="16"/>
  <c r="F304" i="16"/>
  <c r="F302" i="16"/>
  <c r="F277" i="16"/>
  <c r="F275" i="16"/>
  <c r="F110" i="16"/>
  <c r="F289" i="16"/>
  <c r="F239" i="16"/>
  <c r="F231" i="16"/>
  <c r="F195" i="16"/>
  <c r="F134" i="16"/>
  <c r="F132" i="16"/>
  <c r="F66" i="16"/>
  <c r="F299" i="16"/>
  <c r="F270" i="16"/>
  <c r="F225" i="16"/>
  <c r="F198" i="16"/>
  <c r="F185" i="16"/>
  <c r="F114" i="16"/>
  <c r="F188" i="16"/>
  <c r="F142" i="16"/>
  <c r="F303" i="16"/>
  <c r="F108" i="16"/>
  <c r="F321" i="16"/>
  <c r="F147" i="16"/>
  <c r="F143" i="16"/>
  <c r="F120" i="16"/>
  <c r="F116" i="16"/>
  <c r="F106" i="16"/>
  <c r="F202" i="16"/>
  <c r="F187" i="16"/>
  <c r="F102" i="16"/>
  <c r="F97" i="16"/>
  <c r="F53" i="16"/>
  <c r="F51" i="16"/>
  <c r="F49" i="16"/>
  <c r="F46" i="16"/>
  <c r="F10" i="16"/>
  <c r="F7" i="16"/>
  <c r="F207" i="16"/>
  <c r="F159" i="16"/>
  <c r="F63" i="16"/>
  <c r="F61" i="16"/>
  <c r="F39" i="16"/>
  <c r="F323" i="16"/>
  <c r="F256" i="16"/>
  <c r="F243" i="16"/>
  <c r="F226" i="16"/>
  <c r="F182" i="16"/>
  <c r="F93" i="16"/>
  <c r="F316" i="16"/>
  <c r="F246" i="16"/>
  <c r="F145" i="16"/>
  <c r="F136" i="16"/>
  <c r="F122" i="16"/>
  <c r="F118" i="16"/>
  <c r="F90" i="16"/>
  <c r="F29" i="16"/>
  <c r="F27" i="16"/>
  <c r="F25" i="16"/>
  <c r="F23" i="16"/>
  <c r="F21" i="16"/>
  <c r="F19" i="16"/>
  <c r="F319" i="16"/>
  <c r="F104" i="16"/>
  <c r="F99" i="16"/>
  <c r="F161" i="16"/>
  <c r="F141" i="16"/>
  <c r="F95" i="16"/>
  <c r="F62" i="16"/>
  <c r="F41" i="16"/>
  <c r="F184" i="16"/>
  <c r="F298" i="16"/>
  <c r="F200" i="16"/>
  <c r="F43" i="16"/>
  <c r="I7" i="16"/>
  <c r="F314" i="16"/>
  <c r="F241" i="16"/>
  <c r="F60" i="16"/>
  <c r="F230" i="16"/>
  <c r="F45" i="16"/>
  <c r="F124" i="16"/>
  <c r="F209" i="16"/>
  <c r="F131" i="16"/>
  <c r="F115" i="16"/>
  <c r="F67" i="16"/>
  <c r="F169" i="16"/>
  <c r="F129" i="16"/>
  <c r="F227" i="16"/>
  <c r="F266" i="16"/>
  <c r="F217" i="16"/>
  <c r="F254" i="16"/>
  <c r="F166" i="16"/>
  <c r="F305" i="16"/>
  <c r="F96" i="16"/>
  <c r="F123" i="16"/>
  <c r="F201" i="16"/>
  <c r="F160" i="16"/>
  <c r="F244" i="16"/>
  <c r="F176" i="16"/>
  <c r="F233" i="16"/>
  <c r="F291" i="16"/>
  <c r="F234" i="16"/>
  <c r="F17" i="16"/>
  <c r="F197" i="16"/>
  <c r="F42" i="16"/>
  <c r="F251" i="16"/>
  <c r="F194" i="16"/>
  <c r="F177" i="16"/>
  <c r="F236" i="16"/>
  <c r="F140" i="16"/>
  <c r="F273" i="16"/>
  <c r="F336" i="16"/>
  <c r="F224" i="16"/>
  <c r="F170" i="16"/>
  <c r="F327" i="16"/>
  <c r="F98" i="16"/>
  <c r="F203" i="16"/>
  <c r="F318" i="16"/>
  <c r="F87" i="16"/>
  <c r="F162" i="16"/>
  <c r="F255" i="16"/>
  <c r="F64" i="16"/>
  <c r="F178" i="16"/>
  <c r="F235" i="16"/>
  <c r="F310" i="16"/>
  <c r="F9" i="16"/>
  <c r="F311" i="16"/>
  <c r="F214" i="16"/>
  <c r="F312" i="16"/>
  <c r="F44" i="16"/>
  <c r="F175" i="16"/>
  <c r="F8" i="16"/>
  <c r="F181" i="16"/>
  <c r="F139" i="16"/>
  <c r="F249" i="16"/>
  <c r="F332" i="16"/>
  <c r="F211" i="16"/>
  <c r="F174" i="16"/>
  <c r="F237" i="16"/>
  <c r="F91" i="16"/>
  <c r="F167" i="16"/>
  <c r="F196" i="16"/>
  <c r="F286" i="16"/>
  <c r="F85" i="16"/>
  <c r="F287" i="16"/>
  <c r="F191" i="16"/>
  <c r="F331" i="16"/>
  <c r="F100" i="16"/>
  <c r="F144" i="16"/>
  <c r="F320" i="16"/>
  <c r="F89" i="16"/>
  <c r="F183" i="16"/>
  <c r="F261" i="16"/>
  <c r="F68" i="16"/>
  <c r="F180" i="16"/>
  <c r="F252" i="16"/>
  <c r="F127" i="16"/>
  <c r="F24" i="16"/>
  <c r="F47" i="16"/>
  <c r="F157" i="16"/>
  <c r="F328" i="16"/>
  <c r="F292" i="16"/>
  <c r="F15" i="16"/>
  <c r="F148" i="16"/>
  <c r="F192" i="16"/>
  <c r="F133" i="16"/>
  <c r="F173" i="16"/>
  <c r="F279" i="16"/>
  <c r="F250" i="16"/>
  <c r="F297" i="16"/>
  <c r="F205" i="16"/>
  <c r="F88" i="16"/>
  <c r="F206" i="16"/>
  <c r="F333" i="16"/>
  <c r="F103" i="16"/>
  <c r="F146" i="16"/>
  <c r="F228" i="16"/>
  <c r="F322" i="16"/>
  <c r="F137" i="16"/>
  <c r="F265" i="16"/>
  <c r="F128" i="16"/>
  <c r="F267" i="16"/>
  <c r="F337" i="16"/>
  <c r="F65" i="16"/>
  <c r="F14" i="16"/>
  <c r="F22" i="16"/>
  <c r="F335" i="16"/>
  <c r="F48" i="16"/>
  <c r="F222" i="16"/>
  <c r="F269" i="16"/>
  <c r="F38" i="16"/>
  <c r="F50" i="16"/>
  <c r="F283" i="16"/>
  <c r="F240" i="16"/>
  <c r="F308" i="16"/>
  <c r="F232" i="16"/>
  <c r="F113" i="16"/>
  <c r="F190" i="16"/>
  <c r="F105" i="16"/>
  <c r="F247" i="16"/>
  <c r="F324" i="16"/>
  <c r="F307" i="16"/>
  <c r="F340" i="16"/>
  <c r="F40" i="16"/>
  <c r="F52" i="16"/>
  <c r="F30" i="16"/>
  <c r="F54" i="16"/>
  <c r="F18" i="16"/>
  <c r="F165" i="16"/>
  <c r="F288" i="16"/>
  <c r="F223" i="16"/>
  <c r="F263" i="16"/>
  <c r="F329" i="16"/>
  <c r="F152" i="16"/>
  <c r="F204" i="16"/>
  <c r="F264" i="16"/>
  <c r="F309" i="16"/>
  <c r="F130" i="16"/>
  <c r="F179" i="16"/>
  <c r="F290" i="16"/>
  <c r="F138" i="16"/>
  <c r="F126" i="16"/>
  <c r="F274" i="16"/>
  <c r="F117" i="16"/>
  <c r="F216" i="16"/>
  <c r="F313" i="16"/>
  <c r="F208" i="16"/>
  <c r="F280" i="16"/>
  <c r="F301" i="16"/>
  <c r="F16" i="16"/>
  <c r="F86" i="16"/>
  <c r="F281" i="16"/>
  <c r="F33" i="16"/>
  <c r="F20" i="16"/>
  <c r="F26" i="16"/>
  <c r="F168" i="16"/>
  <c r="F107" i="16"/>
  <c r="F293" i="16"/>
  <c r="F154" i="16"/>
  <c r="F229" i="16"/>
  <c r="F189" i="16"/>
  <c r="F330" i="16"/>
  <c r="F153" i="16"/>
  <c r="F149" i="16"/>
  <c r="F276" i="16"/>
  <c r="F92" i="16"/>
  <c r="F119" i="16"/>
  <c r="F156" i="16"/>
  <c r="F315" i="16"/>
  <c r="F210" i="16"/>
  <c r="F282" i="16"/>
  <c r="F28" i="16"/>
  <c r="F271" i="16"/>
  <c r="F121" i="16"/>
  <c r="F158" i="16"/>
  <c r="F284" i="16"/>
  <c r="F338" i="16"/>
  <c r="F150" i="16"/>
  <c r="F272" i="16"/>
  <c r="F238" i="16"/>
  <c r="F268" i="16"/>
  <c r="F326" i="16"/>
  <c r="F213" i="16"/>
  <c r="F151" i="16"/>
  <c r="F193" i="16"/>
  <c r="F155" i="16"/>
  <c r="F125" i="16"/>
  <c r="F253" i="16"/>
  <c r="F278" i="16"/>
  <c r="F242" i="16"/>
  <c r="F94" i="16"/>
  <c r="F171" i="16"/>
  <c r="F334" i="16"/>
  <c r="F248" i="16"/>
  <c r="F11" i="16"/>
  <c r="F164" i="16"/>
  <c r="F212" i="16"/>
  <c r="F37" i="16"/>
  <c r="F221" i="16"/>
  <c r="F317" i="16"/>
  <c r="F32" i="16"/>
  <c r="F300" i="16"/>
  <c r="F199" i="16"/>
  <c r="F186" i="16"/>
  <c r="F135" i="16"/>
  <c r="F163" i="16"/>
  <c r="F262" i="16"/>
  <c r="F325" i="16"/>
  <c r="F245" i="16"/>
  <c r="F220" i="16"/>
  <c r="F36" i="16"/>
  <c r="F112" i="16"/>
  <c r="F111" i="16"/>
  <c r="F172" i="16"/>
  <c r="F219" i="16"/>
  <c r="F35" i="16"/>
  <c r="F218" i="16"/>
  <c r="F34" i="16"/>
  <c r="F31" i="16"/>
  <c r="I12" i="3"/>
  <c r="F12" i="3"/>
  <c r="H12" i="3"/>
  <c r="F187" i="23"/>
  <c r="F332" i="23"/>
  <c r="F330" i="23"/>
  <c r="F328" i="23"/>
  <c r="F275" i="23"/>
  <c r="F205" i="23"/>
  <c r="F190" i="23"/>
  <c r="F171" i="23"/>
  <c r="F167" i="23"/>
  <c r="F310" i="23"/>
  <c r="F210" i="23"/>
  <c r="F299" i="23"/>
  <c r="F225" i="23"/>
  <c r="F216" i="23"/>
  <c r="F198" i="23"/>
  <c r="F324" i="23"/>
  <c r="F247" i="23"/>
  <c r="F228" i="23"/>
  <c r="F316" i="23"/>
  <c r="F314" i="23"/>
  <c r="F298" i="23"/>
  <c r="F279" i="23"/>
  <c r="F256" i="23"/>
  <c r="F243" i="23"/>
  <c r="F241" i="23"/>
  <c r="F230" i="23"/>
  <c r="F226" i="23"/>
  <c r="F224" i="23"/>
  <c r="F222" i="23"/>
  <c r="F217" i="23"/>
  <c r="F197" i="23"/>
  <c r="F184" i="23"/>
  <c r="F161" i="23"/>
  <c r="F159" i="23"/>
  <c r="F157" i="23"/>
  <c r="F155" i="23"/>
  <c r="F286" i="23"/>
  <c r="F272" i="23"/>
  <c r="F266" i="23"/>
  <c r="F251" i="23"/>
  <c r="F234" i="23"/>
  <c r="F204" i="23"/>
  <c r="F338" i="23"/>
  <c r="F308" i="23"/>
  <c r="F177" i="23"/>
  <c r="F126" i="23"/>
  <c r="F53" i="23"/>
  <c r="F51" i="23"/>
  <c r="F7" i="23"/>
  <c r="F283" i="23"/>
  <c r="F236" i="23"/>
  <c r="F229" i="23"/>
  <c r="F164" i="23"/>
  <c r="F133" i="23"/>
  <c r="F131" i="23"/>
  <c r="F325" i="23"/>
  <c r="F311" i="23"/>
  <c r="F288" i="23"/>
  <c r="F232" i="23"/>
  <c r="F213" i="23"/>
  <c r="F209" i="23"/>
  <c r="F181" i="23"/>
  <c r="F336" i="23"/>
  <c r="F268" i="23"/>
  <c r="F253" i="23"/>
  <c r="F189" i="23"/>
  <c r="F292" i="23"/>
  <c r="F281" i="23"/>
  <c r="F175" i="23"/>
  <c r="F211" i="23"/>
  <c r="F194" i="23"/>
  <c r="F66" i="23"/>
  <c r="F62" i="23"/>
  <c r="F20" i="23"/>
  <c r="F132" i="23"/>
  <c r="F92" i="23"/>
  <c r="F26" i="23"/>
  <c r="F144" i="23"/>
  <c r="F121" i="23"/>
  <c r="F103" i="23"/>
  <c r="F38" i="23"/>
  <c r="F16" i="23"/>
  <c r="F140" i="23"/>
  <c r="F98" i="23"/>
  <c r="F179" i="23"/>
  <c r="F173" i="23"/>
  <c r="F134" i="23"/>
  <c r="F117" i="23"/>
  <c r="F94" i="23"/>
  <c r="F68" i="23"/>
  <c r="F64" i="23"/>
  <c r="F28" i="23"/>
  <c r="F22" i="23"/>
  <c r="F290" i="23"/>
  <c r="F123" i="23"/>
  <c r="F18" i="23"/>
  <c r="F146" i="23"/>
  <c r="F128" i="23"/>
  <c r="F105" i="23"/>
  <c r="F100" i="23"/>
  <c r="F33" i="23"/>
  <c r="I7" i="23"/>
  <c r="F238" i="23"/>
  <c r="F142" i="23"/>
  <c r="F119" i="23"/>
  <c r="F24" i="23"/>
  <c r="F30" i="23"/>
  <c r="F130" i="23"/>
  <c r="F96" i="23"/>
  <c r="F50" i="23"/>
  <c r="F150" i="23"/>
  <c r="F19" i="23"/>
  <c r="F97" i="23"/>
  <c r="F122" i="23"/>
  <c r="F158" i="23"/>
  <c r="F138" i="23"/>
  <c r="F323" i="23"/>
  <c r="F151" i="23"/>
  <c r="F312" i="23"/>
  <c r="F149" i="23"/>
  <c r="F156" i="23"/>
  <c r="F242" i="23"/>
  <c r="F178" i="23"/>
  <c r="F231" i="23"/>
  <c r="F267" i="23"/>
  <c r="F293" i="23"/>
  <c r="F192" i="23"/>
  <c r="F264" i="23"/>
  <c r="F60" i="23"/>
  <c r="F137" i="23"/>
  <c r="F41" i="23"/>
  <c r="F124" i="23"/>
  <c r="F115" i="23"/>
  <c r="F54" i="23"/>
  <c r="F21" i="23"/>
  <c r="F99" i="23"/>
  <c r="F141" i="23"/>
  <c r="F240" i="23"/>
  <c r="F303" i="23"/>
  <c r="F61" i="23"/>
  <c r="F321" i="23"/>
  <c r="F160" i="23"/>
  <c r="F244" i="23"/>
  <c r="F180" i="23"/>
  <c r="F233" i="23"/>
  <c r="F182" i="23"/>
  <c r="F47" i="23"/>
  <c r="F139" i="23"/>
  <c r="F152" i="23"/>
  <c r="F135" i="23"/>
  <c r="F107" i="23"/>
  <c r="F23" i="23"/>
  <c r="F102" i="23"/>
  <c r="F143" i="23"/>
  <c r="F42" i="23"/>
  <c r="F113" i="23"/>
  <c r="F254" i="23"/>
  <c r="F63" i="23"/>
  <c r="F200" i="23"/>
  <c r="F318" i="23"/>
  <c r="F162" i="23"/>
  <c r="F255" i="23"/>
  <c r="F237" i="23"/>
  <c r="F280" i="23"/>
  <c r="F273" i="23"/>
  <c r="F302" i="23"/>
  <c r="F87" i="23"/>
  <c r="F186" i="23"/>
  <c r="F52" i="23"/>
  <c r="F165" i="23"/>
  <c r="F9" i="23"/>
  <c r="F25" i="23"/>
  <c r="F104" i="23"/>
  <c r="F145" i="23"/>
  <c r="F193" i="23"/>
  <c r="F271" i="23"/>
  <c r="F44" i="23"/>
  <c r="F274" i="23"/>
  <c r="F329" i="23"/>
  <c r="F65" i="23"/>
  <c r="F245" i="23"/>
  <c r="F320" i="23"/>
  <c r="F183" i="23"/>
  <c r="F261" i="23"/>
  <c r="F195" i="23"/>
  <c r="F239" i="23"/>
  <c r="F282" i="23"/>
  <c r="F337" i="23"/>
  <c r="F277" i="23"/>
  <c r="F306" i="23"/>
  <c r="F11" i="23"/>
  <c r="F114" i="23"/>
  <c r="F170" i="23"/>
  <c r="F39" i="23"/>
  <c r="F207" i="23"/>
  <c r="F14" i="23"/>
  <c r="F27" i="23"/>
  <c r="F106" i="23"/>
  <c r="F147" i="23"/>
  <c r="F88" i="23"/>
  <c r="F67" i="23"/>
  <c r="F168" i="23"/>
  <c r="F153" i="23"/>
  <c r="F191" i="23"/>
  <c r="F327" i="23"/>
  <c r="F322" i="23"/>
  <c r="F185" i="23"/>
  <c r="F270" i="23"/>
  <c r="F208" i="23"/>
  <c r="F284" i="23"/>
  <c r="F340" i="23"/>
  <c r="F169" i="23"/>
  <c r="F326" i="23"/>
  <c r="F196" i="23"/>
  <c r="F48" i="23"/>
  <c r="F317" i="23"/>
  <c r="F46" i="23"/>
  <c r="F43" i="23"/>
  <c r="F166" i="23"/>
  <c r="F29" i="23"/>
  <c r="F116" i="23"/>
  <c r="F90" i="23"/>
  <c r="F227" i="23"/>
  <c r="F304" i="23"/>
  <c r="F85" i="23"/>
  <c r="F206" i="23"/>
  <c r="F10" i="23"/>
  <c r="F188" i="23"/>
  <c r="F313" i="23"/>
  <c r="F212" i="23"/>
  <c r="F287" i="23"/>
  <c r="F334" i="23"/>
  <c r="F202" i="23"/>
  <c r="F221" i="23"/>
  <c r="F89" i="23"/>
  <c r="F309" i="23"/>
  <c r="F246" i="23"/>
  <c r="F15" i="23"/>
  <c r="F93" i="23"/>
  <c r="F118" i="23"/>
  <c r="F199" i="23"/>
  <c r="F278" i="23"/>
  <c r="F269" i="23"/>
  <c r="F333" i="23"/>
  <c r="F8" i="23"/>
  <c r="F214" i="23"/>
  <c r="F49" i="23"/>
  <c r="F276" i="23"/>
  <c r="F201" i="23"/>
  <c r="F315" i="23"/>
  <c r="F174" i="23"/>
  <c r="F252" i="23"/>
  <c r="F289" i="23"/>
  <c r="F249" i="23"/>
  <c r="F335" i="23"/>
  <c r="F108" i="23"/>
  <c r="F91" i="23"/>
  <c r="F125" i="23"/>
  <c r="F331" i="23"/>
  <c r="F110" i="23"/>
  <c r="F17" i="23"/>
  <c r="F203" i="23"/>
  <c r="F319" i="23"/>
  <c r="F129" i="23"/>
  <c r="F95" i="23"/>
  <c r="F120" i="23"/>
  <c r="F136" i="23"/>
  <c r="F223" i="23"/>
  <c r="F305" i="23"/>
  <c r="F45" i="23"/>
  <c r="F154" i="23"/>
  <c r="F163" i="23"/>
  <c r="F176" i="23"/>
  <c r="F291" i="23"/>
  <c r="F235" i="23"/>
  <c r="F265" i="23"/>
  <c r="F148" i="23"/>
  <c r="F127" i="23"/>
  <c r="F250" i="23"/>
  <c r="F248" i="23"/>
  <c r="F32" i="23"/>
  <c r="F307" i="23"/>
  <c r="F40" i="23"/>
  <c r="F297" i="23"/>
  <c r="F37" i="23"/>
  <c r="F172" i="23"/>
  <c r="F86" i="23"/>
  <c r="F220" i="23"/>
  <c r="F300" i="23"/>
  <c r="F111" i="23"/>
  <c r="F112" i="23"/>
  <c r="F36" i="23"/>
  <c r="F262" i="23"/>
  <c r="F263" i="23"/>
  <c r="F219" i="23"/>
  <c r="F301" i="23"/>
  <c r="F35" i="23"/>
  <c r="F218" i="23"/>
  <c r="F34" i="23"/>
  <c r="F31" i="23"/>
  <c r="H7" i="23"/>
  <c r="F316" i="10"/>
  <c r="F314" i="10"/>
  <c r="F298" i="10"/>
  <c r="F256" i="10"/>
  <c r="F243" i="10"/>
  <c r="F241" i="10"/>
  <c r="F230" i="10"/>
  <c r="F226" i="10"/>
  <c r="F224" i="10"/>
  <c r="F222" i="10"/>
  <c r="F217" i="10"/>
  <c r="F197" i="10"/>
  <c r="F184" i="10"/>
  <c r="F161" i="10"/>
  <c r="F159" i="10"/>
  <c r="F157" i="10"/>
  <c r="F155" i="10"/>
  <c r="F138" i="10"/>
  <c r="F136" i="10"/>
  <c r="F113" i="10"/>
  <c r="F90" i="10"/>
  <c r="F88" i="10"/>
  <c r="F44" i="10"/>
  <c r="F42" i="10"/>
  <c r="F32" i="10"/>
  <c r="F141" i="10"/>
  <c r="F122" i="10"/>
  <c r="F95" i="10"/>
  <c r="F29" i="10"/>
  <c r="F15" i="10"/>
  <c r="F205" i="10"/>
  <c r="F192" i="10"/>
  <c r="F190" i="10"/>
  <c r="F165" i="10"/>
  <c r="F48" i="10"/>
  <c r="F9" i="10"/>
  <c r="F293" i="10"/>
  <c r="F287" i="10"/>
  <c r="F212" i="10"/>
  <c r="F210" i="10"/>
  <c r="F208" i="10"/>
  <c r="F134" i="10"/>
  <c r="F130" i="10"/>
  <c r="F68" i="10"/>
  <c r="F66" i="10"/>
  <c r="F38" i="10"/>
  <c r="I7" i="10"/>
  <c r="F299" i="10"/>
  <c r="F270" i="10"/>
  <c r="F225" i="10"/>
  <c r="F160" i="10"/>
  <c r="F278" i="10"/>
  <c r="F331" i="10"/>
  <c r="F126" i="10"/>
  <c r="F333" i="10"/>
  <c r="F327" i="10"/>
  <c r="F274" i="10"/>
  <c r="F245" i="10"/>
  <c r="F151" i="10"/>
  <c r="F10" i="10"/>
  <c r="F191" i="10"/>
  <c r="F170" i="10"/>
  <c r="F51" i="10"/>
  <c r="F7" i="10"/>
  <c r="F303" i="10"/>
  <c r="F166" i="10"/>
  <c r="F108" i="10"/>
  <c r="F329" i="10"/>
  <c r="F305" i="10"/>
  <c r="F276" i="10"/>
  <c r="F53" i="10"/>
  <c r="F149" i="10"/>
  <c r="F49" i="10"/>
  <c r="F163" i="10"/>
  <c r="F168" i="10"/>
  <c r="F186" i="10"/>
  <c r="F206" i="10"/>
  <c r="F338" i="10"/>
  <c r="F308" i="10"/>
  <c r="F236" i="10"/>
  <c r="F209" i="10"/>
  <c r="F317" i="10"/>
  <c r="F182" i="10"/>
  <c r="F133" i="10"/>
  <c r="F153" i="10"/>
  <c r="F238" i="10"/>
  <c r="F175" i="10"/>
  <c r="F304" i="10"/>
  <c r="F24" i="10"/>
  <c r="F41" i="10"/>
  <c r="F137" i="10"/>
  <c r="F223" i="10"/>
  <c r="F315" i="10"/>
  <c r="F174" i="10"/>
  <c r="F237" i="10"/>
  <c r="F284" i="10"/>
  <c r="F92" i="10"/>
  <c r="F30" i="10"/>
  <c r="F312" i="10"/>
  <c r="F127" i="10"/>
  <c r="F67" i="10"/>
  <c r="F173" i="10"/>
  <c r="F279" i="10"/>
  <c r="F117" i="10"/>
  <c r="F185" i="10"/>
  <c r="F268" i="10"/>
  <c r="F164" i="10"/>
  <c r="F253" i="10"/>
  <c r="F91" i="10"/>
  <c r="F228" i="10"/>
  <c r="F46" i="10"/>
  <c r="F189" i="10"/>
  <c r="F288" i="10"/>
  <c r="F43" i="10"/>
  <c r="F156" i="10"/>
  <c r="F62" i="10"/>
  <c r="F176" i="10"/>
  <c r="F239" i="10"/>
  <c r="F289" i="10"/>
  <c r="F110" i="10"/>
  <c r="F275" i="10"/>
  <c r="F328" i="10"/>
  <c r="F17" i="10"/>
  <c r="F97" i="10"/>
  <c r="F145" i="10"/>
  <c r="F323" i="10"/>
  <c r="F154" i="10"/>
  <c r="F325" i="10"/>
  <c r="F86" i="10"/>
  <c r="F240" i="10"/>
  <c r="F26" i="10"/>
  <c r="F121" i="10"/>
  <c r="F227" i="10"/>
  <c r="F194" i="10"/>
  <c r="F18" i="10"/>
  <c r="F107" i="10"/>
  <c r="F144" i="10"/>
  <c r="F292" i="10"/>
  <c r="F61" i="10"/>
  <c r="F119" i="10"/>
  <c r="F45" i="10"/>
  <c r="F162" i="10"/>
  <c r="F242" i="10"/>
  <c r="F64" i="10"/>
  <c r="F178" i="10"/>
  <c r="F291" i="10"/>
  <c r="F125" i="10"/>
  <c r="F277" i="10"/>
  <c r="F330" i="10"/>
  <c r="F19" i="10"/>
  <c r="F99" i="10"/>
  <c r="F147" i="10"/>
  <c r="F272" i="10"/>
  <c r="F40" i="10"/>
  <c r="F124" i="10"/>
  <c r="F309" i="10"/>
  <c r="F322" i="10"/>
  <c r="F16" i="10"/>
  <c r="F94" i="10"/>
  <c r="F135" i="10"/>
  <c r="F204" i="10"/>
  <c r="F286" i="10"/>
  <c r="F139" i="10"/>
  <c r="F311" i="10"/>
  <c r="F201" i="10"/>
  <c r="F269" i="10"/>
  <c r="F324" i="10"/>
  <c r="F183" i="10"/>
  <c r="F8" i="10"/>
  <c r="F244" i="10"/>
  <c r="F180" i="10"/>
  <c r="F252" i="10"/>
  <c r="F310" i="10"/>
  <c r="F334" i="10"/>
  <c r="F21" i="10"/>
  <c r="F102" i="10"/>
  <c r="F187" i="10"/>
  <c r="F199" i="10"/>
  <c r="F203" i="10"/>
  <c r="F103" i="10"/>
  <c r="F193" i="10"/>
  <c r="F47" i="10"/>
  <c r="F213" i="10"/>
  <c r="F22" i="10"/>
  <c r="F188" i="10"/>
  <c r="F100" i="10"/>
  <c r="F271" i="10"/>
  <c r="F336" i="10"/>
  <c r="F39" i="10"/>
  <c r="F211" i="10"/>
  <c r="F11" i="10"/>
  <c r="F87" i="10"/>
  <c r="F255" i="10"/>
  <c r="F128" i="10"/>
  <c r="F195" i="10"/>
  <c r="F50" i="10"/>
  <c r="F249" i="10"/>
  <c r="F283" i="10"/>
  <c r="F177" i="10"/>
  <c r="F247" i="10"/>
  <c r="F207" i="10"/>
  <c r="F290" i="10"/>
  <c r="F335" i="10"/>
  <c r="F28" i="10"/>
  <c r="F129" i="10"/>
  <c r="F214" i="10"/>
  <c r="F281" i="10"/>
  <c r="F96" i="10"/>
  <c r="F140" i="10"/>
  <c r="F320" i="10"/>
  <c r="F89" i="10"/>
  <c r="F198" i="10"/>
  <c r="F261" i="10"/>
  <c r="F33" i="10"/>
  <c r="F132" i="10"/>
  <c r="F231" i="10"/>
  <c r="F267" i="10"/>
  <c r="F52" i="10"/>
  <c r="F150" i="10"/>
  <c r="F131" i="10"/>
  <c r="F229" i="10"/>
  <c r="F146" i="10"/>
  <c r="F251" i="10"/>
  <c r="F332" i="10"/>
  <c r="F306" i="10"/>
  <c r="F105" i="10"/>
  <c r="F142" i="10"/>
  <c r="F60" i="10"/>
  <c r="F148" i="10"/>
  <c r="F221" i="10"/>
  <c r="F318" i="10"/>
  <c r="F65" i="10"/>
  <c r="F181" i="10"/>
  <c r="F114" i="10"/>
  <c r="F233" i="10"/>
  <c r="F280" i="10"/>
  <c r="F337" i="10"/>
  <c r="F54" i="10"/>
  <c r="F167" i="10"/>
  <c r="F264" i="10"/>
  <c r="F266" i="10"/>
  <c r="F169" i="10"/>
  <c r="F27" i="10"/>
  <c r="F200" i="10"/>
  <c r="F25" i="10"/>
  <c r="F152" i="10"/>
  <c r="F232" i="10"/>
  <c r="F118" i="10"/>
  <c r="F216" i="10"/>
  <c r="F235" i="10"/>
  <c r="F202" i="10"/>
  <c r="F85" i="10"/>
  <c r="F37" i="10"/>
  <c r="F179" i="10"/>
  <c r="F234" i="10"/>
  <c r="F93" i="10"/>
  <c r="F246" i="10"/>
  <c r="F340" i="10"/>
  <c r="F143" i="10"/>
  <c r="F20" i="10"/>
  <c r="F14" i="10"/>
  <c r="F254" i="10"/>
  <c r="F104" i="10"/>
  <c r="F319" i="10"/>
  <c r="F196" i="10"/>
  <c r="F313" i="10"/>
  <c r="F282" i="10"/>
  <c r="F302" i="10"/>
  <c r="F106" i="10"/>
  <c r="F321" i="10"/>
  <c r="F63" i="10"/>
  <c r="F297" i="10"/>
  <c r="F273" i="10"/>
  <c r="F115" i="10"/>
  <c r="F326" i="10"/>
  <c r="F116" i="10"/>
  <c r="F158" i="10"/>
  <c r="F98" i="10"/>
  <c r="F171" i="10"/>
  <c r="F123" i="10"/>
  <c r="F23" i="10"/>
  <c r="F120" i="10"/>
  <c r="F307" i="10"/>
  <c r="F220" i="10"/>
  <c r="F219" i="10"/>
  <c r="F172" i="10"/>
  <c r="F265" i="10"/>
  <c r="F248" i="10"/>
  <c r="F263" i="10"/>
  <c r="F262" i="10"/>
  <c r="F250" i="10"/>
  <c r="F112" i="10"/>
  <c r="F218" i="10"/>
  <c r="F111" i="10"/>
  <c r="F36" i="10"/>
  <c r="F300" i="10"/>
  <c r="F301" i="10"/>
  <c r="F35" i="10"/>
  <c r="F34" i="10"/>
  <c r="F31" i="10"/>
  <c r="H7" i="13"/>
  <c r="I7" i="13"/>
  <c r="E341" i="17"/>
  <c r="E343" i="17" s="1"/>
  <c r="F13" i="12"/>
  <c r="F13" i="10"/>
  <c r="E341" i="19"/>
  <c r="F341" i="22"/>
  <c r="I341" i="22"/>
  <c r="E7" i="1"/>
  <c r="E341" i="1"/>
  <c r="I12" i="1"/>
  <c r="H12" i="1"/>
  <c r="E15" i="5" l="1"/>
  <c r="E22" i="5"/>
  <c r="E23" i="5"/>
  <c r="E10" i="5"/>
  <c r="E13" i="5"/>
  <c r="E16" i="5"/>
  <c r="E27" i="5"/>
  <c r="G32" i="5"/>
  <c r="E24" i="5"/>
  <c r="E19" i="5"/>
  <c r="E31" i="5"/>
  <c r="E8" i="5"/>
  <c r="E28" i="5"/>
  <c r="E32" i="5"/>
  <c r="E17" i="5"/>
  <c r="E21" i="5"/>
  <c r="E14" i="5"/>
  <c r="E26" i="5"/>
  <c r="E9" i="5"/>
  <c r="E12" i="5"/>
  <c r="E11" i="5"/>
  <c r="E29" i="5"/>
  <c r="E18" i="5"/>
  <c r="E25" i="5"/>
  <c r="D36" i="5"/>
  <c r="F109" i="1"/>
  <c r="F285" i="1"/>
  <c r="E30" i="5"/>
  <c r="W25" i="5"/>
  <c r="W30" i="5"/>
  <c r="Y29" i="5"/>
  <c r="Z29" i="5"/>
  <c r="W19" i="5"/>
  <c r="W22" i="5"/>
  <c r="W11" i="5"/>
  <c r="W28" i="5"/>
  <c r="W27" i="5"/>
  <c r="W20" i="5"/>
  <c r="W14" i="5"/>
  <c r="W18" i="5"/>
  <c r="W12" i="5"/>
  <c r="W23" i="5"/>
  <c r="W24" i="5"/>
  <c r="W32" i="5"/>
  <c r="Z32" i="5"/>
  <c r="W10" i="5"/>
  <c r="W16" i="5"/>
  <c r="W15" i="5"/>
  <c r="W9" i="5"/>
  <c r="W8" i="5"/>
  <c r="W21" i="5"/>
  <c r="Y32" i="5"/>
  <c r="W26" i="5"/>
  <c r="W29" i="5"/>
  <c r="W13" i="5"/>
  <c r="W17" i="5"/>
  <c r="W31" i="5"/>
  <c r="H7" i="1"/>
  <c r="F12" i="1"/>
  <c r="I341" i="8"/>
  <c r="F341" i="8"/>
  <c r="I341" i="19"/>
  <c r="F341" i="19"/>
  <c r="H341" i="19"/>
  <c r="I341" i="16"/>
  <c r="F341" i="16"/>
  <c r="F341" i="6"/>
  <c r="I341" i="6"/>
  <c r="H341" i="6"/>
  <c r="I341" i="12"/>
  <c r="F341" i="12"/>
  <c r="F341" i="15"/>
  <c r="I341" i="15"/>
  <c r="H341" i="15"/>
  <c r="I341" i="24"/>
  <c r="F341" i="24"/>
  <c r="H341" i="24"/>
  <c r="I341" i="3"/>
  <c r="F341" i="3"/>
  <c r="H341" i="3"/>
  <c r="I341" i="23"/>
  <c r="F341" i="23"/>
  <c r="H341" i="23"/>
  <c r="F341" i="20"/>
  <c r="I341" i="20"/>
  <c r="H341" i="20"/>
  <c r="F341" i="17"/>
  <c r="I341" i="17"/>
  <c r="H341" i="17"/>
  <c r="F341" i="25"/>
  <c r="I341" i="25"/>
  <c r="H341" i="25"/>
  <c r="I341" i="18"/>
  <c r="F341" i="18"/>
  <c r="F341" i="14"/>
  <c r="I341" i="14"/>
  <c r="H341" i="14"/>
  <c r="H341" i="1"/>
  <c r="I341" i="1"/>
  <c r="F341" i="1"/>
  <c r="F338" i="1"/>
  <c r="F284" i="1"/>
  <c r="F330" i="1"/>
  <c r="F286" i="1"/>
  <c r="F268" i="1"/>
  <c r="F315" i="1"/>
  <c r="F212" i="1"/>
  <c r="F323" i="1"/>
  <c r="F314" i="1"/>
  <c r="F293" i="1"/>
  <c r="F277" i="1"/>
  <c r="F269" i="1"/>
  <c r="F119" i="1"/>
  <c r="F93" i="1"/>
  <c r="I7" i="1"/>
  <c r="F102" i="1"/>
  <c r="F94" i="1"/>
  <c r="F61" i="1"/>
  <c r="F7" i="1"/>
  <c r="F180" i="1"/>
  <c r="F120" i="1"/>
  <c r="F95" i="1"/>
  <c r="F28" i="1"/>
  <c r="F30" i="1"/>
  <c r="F65" i="1"/>
  <c r="F48" i="1"/>
  <c r="F66" i="1"/>
  <c r="F118" i="1"/>
  <c r="F208" i="1"/>
  <c r="F165" i="1"/>
  <c r="F178" i="1"/>
  <c r="F183" i="1"/>
  <c r="F238" i="1"/>
  <c r="F319" i="1"/>
  <c r="F282" i="1"/>
  <c r="F235" i="1"/>
  <c r="F281" i="1"/>
  <c r="F264" i="1"/>
  <c r="F288" i="1"/>
  <c r="F335" i="1"/>
  <c r="F253" i="1"/>
  <c r="F280" i="1"/>
  <c r="F267" i="1"/>
  <c r="F92" i="1"/>
  <c r="F29" i="1"/>
  <c r="F181" i="1"/>
  <c r="F130" i="1"/>
  <c r="F113" i="1"/>
  <c r="F51" i="1"/>
  <c r="F141" i="1"/>
  <c r="F89" i="1"/>
  <c r="F54" i="1"/>
  <c r="F161" i="1"/>
  <c r="F176" i="1"/>
  <c r="F151" i="1"/>
  <c r="F167" i="1"/>
  <c r="F209" i="1"/>
  <c r="F292" i="1"/>
  <c r="F140" i="1"/>
  <c r="F194" i="1"/>
  <c r="F287" i="1"/>
  <c r="F273" i="1"/>
  <c r="F152" i="1"/>
  <c r="F162" i="1"/>
  <c r="F251" i="1"/>
  <c r="F337" i="1"/>
  <c r="F306" i="1"/>
  <c r="F16" i="1"/>
  <c r="F237" i="1"/>
  <c r="F328" i="1"/>
  <c r="F104" i="1"/>
  <c r="F18" i="1"/>
  <c r="F26" i="1"/>
  <c r="F121" i="1"/>
  <c r="F17" i="1"/>
  <c r="F133" i="1"/>
  <c r="F62" i="1"/>
  <c r="F44" i="1"/>
  <c r="F134" i="1"/>
  <c r="F210" i="1"/>
  <c r="F261" i="1"/>
  <c r="F303" i="1"/>
  <c r="F249" i="1"/>
  <c r="F272" i="1"/>
  <c r="F307" i="1"/>
  <c r="F321" i="1"/>
  <c r="F340" i="1"/>
  <c r="F128" i="1"/>
  <c r="F146" i="1"/>
  <c r="F192" i="1"/>
  <c r="F27" i="1"/>
  <c r="F43" i="1"/>
  <c r="F98" i="1"/>
  <c r="F96" i="1"/>
  <c r="F68" i="1"/>
  <c r="F103" i="1"/>
  <c r="F90" i="1"/>
  <c r="F126" i="1"/>
  <c r="F185" i="1"/>
  <c r="F184" i="1"/>
  <c r="F157" i="1"/>
  <c r="F310" i="1"/>
  <c r="F226" i="1"/>
  <c r="F326" i="1"/>
  <c r="F229" i="1"/>
  <c r="F266" i="1"/>
  <c r="F105" i="1"/>
  <c r="F142" i="1"/>
  <c r="F204" i="1"/>
  <c r="F324" i="1"/>
  <c r="F11" i="1"/>
  <c r="F24" i="1"/>
  <c r="F9" i="1"/>
  <c r="F85" i="1"/>
  <c r="F53" i="1"/>
  <c r="F131" i="1"/>
  <c r="F143" i="1"/>
  <c r="F202" i="1"/>
  <c r="F145" i="1"/>
  <c r="F170" i="1"/>
  <c r="F213" i="1"/>
  <c r="F201" i="1"/>
  <c r="F313" i="1"/>
  <c r="F169" i="1"/>
  <c r="F186" i="1"/>
  <c r="F278" i="1"/>
  <c r="F217" i="1"/>
  <c r="F224" i="1"/>
  <c r="F291" i="1"/>
  <c r="F234" i="1"/>
  <c r="F283" i="1"/>
  <c r="F309" i="1"/>
  <c r="F243" i="1"/>
  <c r="F25" i="1"/>
  <c r="F107" i="1"/>
  <c r="F136" i="1"/>
  <c r="F52" i="1"/>
  <c r="F175" i="1"/>
  <c r="F37" i="1"/>
  <c r="F42" i="1"/>
  <c r="F23" i="1"/>
  <c r="F156" i="1"/>
  <c r="F331" i="1"/>
  <c r="F123" i="1"/>
  <c r="F45" i="1"/>
  <c r="F106" i="1"/>
  <c r="F241" i="1"/>
  <c r="F38" i="1"/>
  <c r="F116" i="1"/>
  <c r="F100" i="1"/>
  <c r="F67" i="1"/>
  <c r="F193" i="1"/>
  <c r="F188" i="1"/>
  <c r="F197" i="1"/>
  <c r="F336" i="1"/>
  <c r="F159" i="1"/>
  <c r="F177" i="1"/>
  <c r="F311" i="1"/>
  <c r="F332" i="1"/>
  <c r="F308" i="1"/>
  <c r="F246" i="1"/>
  <c r="F275" i="1"/>
  <c r="F318" i="1"/>
  <c r="F320" i="1"/>
  <c r="F327" i="1"/>
  <c r="F10" i="1"/>
  <c r="F137" i="1"/>
  <c r="F21" i="1"/>
  <c r="F19" i="1"/>
  <c r="F125" i="1"/>
  <c r="F117" i="1"/>
  <c r="F110" i="1"/>
  <c r="F39" i="1"/>
  <c r="F132" i="1"/>
  <c r="F99" i="1"/>
  <c r="F200" i="1"/>
  <c r="F168" i="1"/>
  <c r="F160" i="1"/>
  <c r="F199" i="1"/>
  <c r="F174" i="1"/>
  <c r="F191" i="1"/>
  <c r="F144" i="1"/>
  <c r="F225" i="1"/>
  <c r="F334" i="1"/>
  <c r="F265" i="1"/>
  <c r="F329" i="1"/>
  <c r="F242" i="1"/>
  <c r="F290" i="1"/>
  <c r="F233" i="1"/>
  <c r="F299" i="1"/>
  <c r="F33" i="1"/>
  <c r="F173" i="1"/>
  <c r="F108" i="1"/>
  <c r="F240" i="1"/>
  <c r="F274" i="1"/>
  <c r="F50" i="1"/>
  <c r="F115" i="1"/>
  <c r="F22" i="1"/>
  <c r="F236" i="1"/>
  <c r="F147" i="1"/>
  <c r="F138" i="1"/>
  <c r="F114" i="1"/>
  <c r="F304" i="1"/>
  <c r="F187" i="1"/>
  <c r="F205" i="1"/>
  <c r="F179" i="1"/>
  <c r="F158" i="1"/>
  <c r="F270" i="1"/>
  <c r="F211" i="1"/>
  <c r="F63" i="1"/>
  <c r="F312" i="1"/>
  <c r="F247" i="1"/>
  <c r="F97" i="1"/>
  <c r="F316" i="1"/>
  <c r="F256" i="1"/>
  <c r="F279" i="1"/>
  <c r="F127" i="1"/>
  <c r="F150" i="1"/>
  <c r="F228" i="1"/>
  <c r="F232" i="1"/>
  <c r="F171" i="1"/>
  <c r="F41" i="1"/>
  <c r="F207" i="1"/>
  <c r="F203" i="1"/>
  <c r="F195" i="1"/>
  <c r="F20" i="1"/>
  <c r="F276" i="1"/>
  <c r="F87" i="1"/>
  <c r="F155" i="1"/>
  <c r="F244" i="1"/>
  <c r="F333" i="1"/>
  <c r="F298" i="1"/>
  <c r="F255" i="1"/>
  <c r="F166" i="1"/>
  <c r="F223" i="1"/>
  <c r="F129" i="1"/>
  <c r="F182" i="1"/>
  <c r="F198" i="1"/>
  <c r="F122" i="1"/>
  <c r="F190" i="1"/>
  <c r="F15" i="1"/>
  <c r="F305" i="1"/>
  <c r="F222" i="1"/>
  <c r="F289" i="1"/>
  <c r="F149" i="1"/>
  <c r="F322" i="1"/>
  <c r="F216" i="1"/>
  <c r="F231" i="1"/>
  <c r="F88" i="1"/>
  <c r="F325" i="1"/>
  <c r="F47" i="1"/>
  <c r="F302" i="1"/>
  <c r="F64" i="1"/>
  <c r="F49" i="1"/>
  <c r="F206" i="1"/>
  <c r="F239" i="1"/>
  <c r="F252" i="1"/>
  <c r="F301" i="1"/>
  <c r="F164" i="1"/>
  <c r="F196" i="1"/>
  <c r="F263" i="1"/>
  <c r="F245" i="1"/>
  <c r="F297" i="1"/>
  <c r="F139" i="1"/>
  <c r="F124" i="1"/>
  <c r="F60" i="1"/>
  <c r="F86" i="1"/>
  <c r="F153" i="1"/>
  <c r="F254" i="1"/>
  <c r="F189" i="1"/>
  <c r="F250" i="1"/>
  <c r="F214" i="1"/>
  <c r="F221" i="1"/>
  <c r="F227" i="1"/>
  <c r="F230" i="1"/>
  <c r="F91" i="1"/>
  <c r="F271" i="1"/>
  <c r="F148" i="1"/>
  <c r="F8" i="1"/>
  <c r="F317" i="1"/>
  <c r="F154" i="1"/>
  <c r="F14" i="1"/>
  <c r="F135" i="1"/>
  <c r="F46" i="1"/>
  <c r="F163" i="1"/>
  <c r="F32" i="1"/>
  <c r="F112" i="1"/>
  <c r="F40" i="1"/>
  <c r="F262" i="1"/>
  <c r="F300" i="1"/>
  <c r="F36" i="1"/>
  <c r="F248" i="1"/>
  <c r="F111" i="1"/>
  <c r="F220" i="1"/>
  <c r="F35" i="1"/>
  <c r="F172" i="1"/>
  <c r="F34" i="1"/>
  <c r="F219" i="1"/>
  <c r="F218" i="1"/>
  <c r="F31" i="1"/>
  <c r="F13" i="1"/>
</calcChain>
</file>

<file path=xl/sharedStrings.xml><?xml version="1.0" encoding="utf-8"?>
<sst xmlns="http://schemas.openxmlformats.org/spreadsheetml/2006/main" count="9710" uniqueCount="390">
  <si>
    <t>Presupuesto</t>
  </si>
  <si>
    <t>Dirección de Estudios de Economía y Política Púublica</t>
  </si>
  <si>
    <t>Presupuesto y ejecución neta acumulada y agregada de ingresos</t>
  </si>
  <si>
    <t>Subdirección de Estadística, Análisis Presupuestal y Financiero</t>
  </si>
  <si>
    <t xml:space="preserve"> </t>
  </si>
  <si>
    <t>Cuentas</t>
  </si>
  <si>
    <t>% part.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</si>
  <si>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</si>
  <si>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</si>
  <si>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</si>
  <si>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</si>
  <si>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</si>
  <si>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</si>
  <si>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</si>
  <si>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</si>
  <si>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</si>
  <si>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</si>
  <si>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</si>
  <si>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</si>
  <si>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</si>
  <si>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</si>
  <si>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</si>
  <si>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</si>
  <si>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</si>
  <si>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</si>
  <si>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</si>
  <si>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</si>
  <si>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</si>
  <si>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</si>
  <si>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</si>
  <si>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</si>
  <si>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</si>
  <si>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</si>
  <si>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</si>
  <si>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</si>
  <si>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</si>
  <si>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</si>
  <si>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</si>
  <si>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</si>
  <si>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</si>
  <si>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</si>
  <si>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</si>
  <si>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</si>
  <si>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</si>
  <si>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</si>
  <si>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</si>
  <si>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</si>
  <si>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</si>
  <si>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</si>
  <si>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</si>
  <si>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</si>
  <si>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</si>
  <si>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</si>
  <si>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</si>
  <si>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</si>
  <si>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</si>
  <si>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</si>
  <si>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</si>
  <si>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</si>
  <si>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</si>
  <si>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</si>
  <si>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</si>
  <si>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Zonas de mejoramiento integral</t>
  </si>
  <si>
    <t>Venta de servicios</t>
  </si>
  <si>
    <t>Servicio acueducto</t>
  </si>
  <si>
    <t>Servicio alcantarillado</t>
  </si>
  <si>
    <t>Servicio aseo Bogotá</t>
  </si>
  <si>
    <t>Arrendamientos</t>
  </si>
  <si>
    <t>Utilización de marca</t>
  </si>
  <si>
    <t>Comercialización directa</t>
  </si>
  <si>
    <t>Canje</t>
  </si>
  <si>
    <t>Asesoria técnica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</si>
  <si>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</si>
  <si>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</si>
  <si>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</si>
  <si>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</si>
  <si>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</si>
  <si>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</si>
  <si>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</si>
  <si>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Comisiones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</si>
  <si>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</si>
  <si>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</si>
  <si>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</si>
  <si>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</si>
  <si>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</si>
  <si>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</si>
  <si>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</si>
  <si>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</si>
  <si>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</si>
  <si>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</si>
  <si>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</si>
  <si>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</si>
  <si>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</si>
  <si>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</si>
  <si>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</si>
  <si>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</si>
  <si>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</si>
  <si>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</si>
  <si>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</si>
  <si>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</si>
  <si>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</si>
  <si>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</si>
  <si>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</si>
  <si>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</si>
  <si>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</si>
  <si>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</si>
  <si>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</si>
  <si>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</si>
  <si>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</si>
  <si>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</si>
  <si>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</si>
  <si>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</si>
  <si>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</si>
  <si>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</si>
  <si>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</si>
  <si>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</si>
  <si>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</si>
  <si>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</si>
  <si>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</si>
  <si>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</si>
  <si>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</si>
  <si>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</si>
  <si>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</si>
  <si>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</si>
  <si>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</si>
  <si>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</si>
  <si>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</si>
  <si>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</si>
  <si>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</si>
  <si>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</si>
  <si>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</si>
  <si>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</si>
  <si>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</si>
  <si>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</si>
  <si>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</si>
  <si>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</si>
  <si>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</si>
  <si>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</si>
  <si>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</si>
  <si>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</si>
  <si>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</si>
  <si>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</si>
  <si>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</si>
  <si>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</si>
  <si>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</si>
  <si>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</si>
  <si>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</si>
  <si>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</si>
  <si>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</si>
  <si>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</si>
  <si>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</si>
  <si>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</si>
  <si>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</si>
  <si>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</si>
  <si>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</si>
  <si>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</si>
  <si>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</si>
  <si>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</si>
  <si>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</si>
  <si>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</si>
  <si>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</si>
  <si>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</si>
  <si>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</si>
  <si>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</si>
  <si>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</si>
  <si>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</si>
  <si>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</si>
  <si>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Instituto Distrital para la Recreación y el Deporte - IDRD</t>
  </si>
  <si>
    <t>Instituto Distrital de Patrimonio Cultural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</si>
  <si>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</si>
  <si>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</si>
  <si>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</si>
  <si>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</si>
  <si>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</si>
  <si>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</si>
  <si>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</si>
  <si>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</si>
  <si>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</si>
  <si>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</si>
  <si>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</si>
  <si>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</si>
  <si>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</si>
  <si>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</si>
  <si>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</si>
  <si>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</si>
  <si>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</si>
  <si>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</si>
  <si>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</si>
  <si>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</si>
  <si>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</si>
  <si>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</si>
  <si>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</si>
  <si>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</si>
  <si>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</si>
  <si>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</si>
  <si>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</si>
  <si>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</si>
  <si>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</si>
  <si>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</si>
  <si>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</si>
  <si>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</si>
  <si>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</si>
  <si>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</si>
  <si>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</si>
  <si>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</si>
  <si>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</si>
  <si>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</si>
  <si>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</si>
  <si>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</si>
  <si>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</si>
  <si>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</si>
  <si>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</si>
  <si>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</si>
  <si>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</si>
  <si>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</si>
  <si>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</si>
  <si>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</si>
  <si>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</si>
  <si>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</si>
  <si>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</si>
  <si>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</si>
  <si>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</si>
  <si>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</si>
  <si>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</si>
  <si>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</si>
  <si>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</si>
  <si>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</si>
  <si>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</si>
  <si>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</si>
  <si>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</si>
  <si>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</si>
  <si>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Aporte ordinario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</si>
  <si>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</si>
  <si>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</si>
  <si>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</si>
  <si>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</si>
  <si>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</si>
  <si>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</si>
  <si>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</si>
  <si>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</si>
  <si>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</si>
  <si>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</si>
  <si>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</si>
  <si>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</si>
  <si>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</si>
  <si>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</si>
  <si>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</si>
  <si>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</si>
  <si>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</si>
  <si>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Cuotas Partes</t>
  </si>
  <si>
    <t>Secretaría de Hacienda Ley 1176/2007</t>
  </si>
  <si>
    <t>Gestión de suelo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</si>
  <si>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</si>
  <si>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</si>
  <si>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</si>
  <si>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</si>
  <si>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</si>
  <si>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</si>
  <si>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</si>
  <si>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</si>
  <si>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</si>
  <si>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</si>
  <si>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</si>
  <si>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</si>
  <si>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</si>
  <si>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</si>
  <si>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</si>
  <si>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</si>
  <si>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</si>
  <si>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</si>
  <si>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</si>
  <si>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</si>
  <si>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</si>
  <si>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</si>
  <si>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</si>
  <si>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</si>
  <si>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</si>
  <si>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</si>
  <si>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</si>
  <si>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</si>
  <si>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</si>
  <si>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</si>
  <si>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</si>
  <si>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</si>
  <si>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</si>
  <si>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</si>
  <si>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</si>
  <si>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</si>
  <si>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</si>
  <si>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</si>
  <si>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</si>
  <si>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</si>
  <si>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</si>
  <si>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</si>
  <si>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</si>
  <si>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Aportes de capital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</si>
  <si>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</si>
  <si>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</si>
  <si>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</si>
  <si>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</si>
  <si>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</si>
  <si>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</si>
  <si>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</si>
  <si>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SUBDIRECCIÓN DE ESTADÍSTICAS Y</t>
  </si>
  <si>
    <t>ENTIDADES DEL PRESUPUESTO ANUAL</t>
  </si>
  <si>
    <t>ANÁLISIS PRESUPUESTAL Y FINANCIERO</t>
  </si>
  <si>
    <t>PRESUPUESTO</t>
  </si>
  <si>
    <t>EJECUCIÓN</t>
  </si>
  <si>
    <t>INICIAL</t>
  </si>
  <si>
    <t>MODIFICACION</t>
  </si>
  <si>
    <t>DEFINITIVO</t>
  </si>
  <si>
    <t>% PART</t>
  </si>
  <si>
    <t>RECAUDO</t>
  </si>
  <si>
    <t>% EJEC</t>
  </si>
  <si>
    <t>SALDO</t>
  </si>
  <si>
    <t>COMPORTAMIENTO PRESUPUESTAL NETO DE INGRESOS POR ENTIDAD</t>
  </si>
  <si>
    <t>TOTAL INGRESOS</t>
  </si>
  <si>
    <t>ENTIDAD</t>
  </si>
  <si>
    <t>SECRETARIA DISTRITAL DE HACIENDA</t>
  </si>
  <si>
    <t>INSTITUTO PARA LA ECONOMÍA SOCIAL</t>
  </si>
  <si>
    <t>FONDO FINANCIERO DISTRITAL DE SALUD</t>
  </si>
  <si>
    <t>INDIGER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</si>
  <si>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</si>
  <si>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</si>
  <si>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</si>
  <si>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</si>
  <si>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</si>
  <si>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IDIPRON</t>
  </si>
  <si>
    <t>FUNDACIÓN GILBERTO ALZATE</t>
  </si>
  <si>
    <t>ORQUESTA FILARMÓNICA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</si>
  <si>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</si>
  <si>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</si>
  <si>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</si>
  <si>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</si>
  <si>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</si>
  <si>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</si>
  <si>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</si>
  <si>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</si>
  <si>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</si>
  <si>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</si>
  <si>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</si>
  <si>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</si>
  <si>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Total general</t>
  </si>
  <si>
    <t>Comparendo ambiental</t>
  </si>
  <si>
    <t>Valorización Acuerdo 253/13</t>
  </si>
  <si>
    <t>Provisión para cesantías</t>
  </si>
  <si>
    <t>INSTITUTO DISTRITAL DE LA PARTICIPACIÓN Y ACCIÓN COMUNAL</t>
  </si>
  <si>
    <t>Presupuesto y ejecución neta acumulada de ingresos</t>
  </si>
  <si>
    <t>INSTITUTO DISTRITAL DE GESTIÓN DEL RIESGO Y CAMBIO CLIMÁTICO</t>
  </si>
  <si>
    <t>FONDO DE PRESTACIONES ECONÓMICAS, CESANTIAS Y PENSIONES</t>
  </si>
  <si>
    <t>INSTITUTO DISTRITAL DE RECREACIÓN Y DEPORTE</t>
  </si>
  <si>
    <t>INSTITUTO DISTRITAL PARA LA PROTECCIÓN DE LA JUVENTUD Y LA NIÑEZ</t>
  </si>
  <si>
    <t>INSTITUTO DISTRITAL DE PATRIMONIO CULTURAL</t>
  </si>
  <si>
    <t>FUNDACIÓN GILBERTO ALZATE AVENDAÑO</t>
  </si>
  <si>
    <t>ORQUESTA FILARMÓNICA DE BOGOTÁ</t>
  </si>
  <si>
    <t>FONDE VIGILANCIA Y SEGURIDAD</t>
  </si>
  <si>
    <t>JARDÍN BOTÁNICO JOSE CELESTINO MUTIS</t>
  </si>
  <si>
    <t>INSTITUTO PARA LA INVESTIGACIÓN EDUCATIVA Y EL DESARROLLO PEDAGÓGICO</t>
  </si>
  <si>
    <t>INSTITUTO DISTRITAL DE TURISMO</t>
  </si>
  <si>
    <t>INSTITUTO DISTRITAL DE LAS ARTES</t>
  </si>
  <si>
    <t>UNIDAD ADMINISTRATIVA ESPECIAL DE CATASTRO DISTRITAL</t>
  </si>
  <si>
    <t>UNIDAD ADMINISTRATIVA ESPECIAL DE SERVICIOS PÚBLICOS</t>
  </si>
  <si>
    <t>UNIVERSIDAD DISTRITAL</t>
  </si>
  <si>
    <t>CONTRALORÍA DE BOGOTÁ</t>
  </si>
  <si>
    <t>SECRETARÍA DE HACIENDA - DIRECCIÓN DE TESORERÍA</t>
  </si>
  <si>
    <t>ESTABLECIMEINTOS PÚBLICOS</t>
  </si>
  <si>
    <t>UNIDAD ADMINISTRATIVA ESPECIAL DE REHABILITACIÓN Y MANTENIMIENTO VIAL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</si>
  <si>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</si>
  <si>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</si>
  <si>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</si>
  <si>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</si>
  <si>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</si>
  <si>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</si>
  <si>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</si>
  <si>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</si>
  <si>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</si>
  <si>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</si>
  <si>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</si>
  <si>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</si>
  <si>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</si>
  <si>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</si>
  <si>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</si>
  <si>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Centro ampliado</t>
  </si>
  <si>
    <t>Ingresos pequeñas centrales hidroeléctricas</t>
  </si>
  <si>
    <t>Administración Central (Proyecto Metro)</t>
  </si>
  <si>
    <t>PRESUPUESTO ANUAL</t>
  </si>
  <si>
    <t>Fondo de los pobres</t>
  </si>
  <si>
    <t>por cuentas a 30 de junio de 2015</t>
  </si>
  <si>
    <t>A 30 DE JUNIO DE 2015</t>
  </si>
  <si>
    <t>por cuentas a 301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</si>
</sst>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_ ;_ * \-#,##0.0_ ;_ * &quot;-&quot;??_ ;_ @_ "/>
    <numFmt numFmtId="165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3" fontId="3" fillId="0" borderId="3" xfId="0" applyNumberFormat="1" applyFont="1" applyBorder="1"/>
    <xf numFmtId="3" fontId="3" fillId="0" borderId="4" xfId="0" applyNumberFormat="1" applyFont="1" applyBorder="1"/>
    <xf numFmtId="164" fontId="3" fillId="0" borderId="2" xfId="1" applyNumberFormat="1" applyFont="1" applyFill="1" applyBorder="1" applyProtection="1"/>
    <xf numFmtId="164" fontId="3" fillId="0" borderId="4" xfId="1" applyNumberFormat="1" applyFont="1" applyFill="1" applyBorder="1" applyProtection="1"/>
    <xf numFmtId="3" fontId="2" fillId="0" borderId="0" xfId="0" applyNumberFormat="1" applyFont="1"/>
    <xf numFmtId="3" fontId="2" fillId="0" borderId="9" xfId="0" applyNumberFormat="1" applyFont="1" applyBorder="1"/>
    <xf numFmtId="1" fontId="2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3" fontId="3" fillId="0" borderId="9" xfId="0" applyNumberFormat="1" applyFont="1" applyBorder="1"/>
    <xf numFmtId="3" fontId="3" fillId="0" borderId="12" xfId="0" applyNumberFormat="1" applyFont="1" applyBorder="1"/>
    <xf numFmtId="164" fontId="3" fillId="0" borderId="11" xfId="1" applyNumberFormat="1" applyFont="1" applyFill="1" applyBorder="1" applyProtection="1"/>
    <xf numFmtId="164" fontId="3" fillId="0" borderId="12" xfId="1" applyNumberFormat="1" applyFont="1" applyFill="1" applyBorder="1" applyProtection="1"/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/>
    <xf numFmtId="164" fontId="2" fillId="0" borderId="11" xfId="1" applyNumberFormat="1" applyFont="1" applyFill="1" applyBorder="1" applyProtection="1"/>
    <xf numFmtId="164" fontId="2" fillId="0" borderId="12" xfId="1" applyNumberFormat="1" applyFont="1" applyFill="1" applyBorder="1" applyProtection="1"/>
    <xf numFmtId="0" fontId="3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/>
    <xf numFmtId="0" fontId="2" fillId="0" borderId="11" xfId="0" applyFont="1" applyFill="1" applyBorder="1" applyAlignment="1">
      <alignment wrapText="1"/>
    </xf>
    <xf numFmtId="1" fontId="2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>
      <alignment wrapText="1"/>
    </xf>
    <xf numFmtId="0" fontId="2" fillId="0" borderId="11" xfId="0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>
      <alignment horizontal="justify" vertical="center"/>
    </xf>
    <xf numFmtId="0" fontId="2" fillId="0" borderId="11" xfId="0" applyFont="1" applyBorder="1"/>
    <xf numFmtId="3" fontId="7" fillId="0" borderId="14" xfId="0" applyNumberFormat="1" applyFont="1" applyBorder="1" applyAlignment="1">
      <alignment horizontal="left" wrapText="1"/>
    </xf>
    <xf numFmtId="1" fontId="2" fillId="0" borderId="10" xfId="1" applyNumberFormat="1" applyFont="1" applyFill="1" applyBorder="1" applyAlignment="1" applyProtection="1">
      <alignment horizontal="left" vertical="center"/>
      <protection locked="0"/>
    </xf>
    <xf numFmtId="1" fontId="3" fillId="0" borderId="10" xfId="0" applyNumberFormat="1" applyFont="1" applyFill="1" applyBorder="1" applyAlignment="1">
      <alignment horizontal="justify" vertical="center"/>
    </xf>
    <xf numFmtId="1" fontId="6" fillId="0" borderId="10" xfId="0" applyNumberFormat="1" applyFont="1" applyFill="1" applyBorder="1" applyAlignment="1">
      <alignment horizontal="justify" vertical="center"/>
    </xf>
    <xf numFmtId="1" fontId="2" fillId="0" borderId="15" xfId="0" applyNumberFormat="1" applyFont="1" applyBorder="1" applyAlignment="1">
      <alignment horizontal="left"/>
    </xf>
    <xf numFmtId="0" fontId="8" fillId="0" borderId="16" xfId="0" applyFont="1" applyFill="1" applyBorder="1" applyAlignment="1">
      <alignment horizontal="justify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164" fontId="3" fillId="0" borderId="16" xfId="1" applyNumberFormat="1" applyFont="1" applyFill="1" applyBorder="1" applyProtection="1"/>
    <xf numFmtId="164" fontId="3" fillId="0" borderId="18" xfId="1" applyNumberFormat="1" applyFont="1" applyFill="1" applyBorder="1" applyProtection="1"/>
    <xf numFmtId="3" fontId="10" fillId="0" borderId="0" xfId="0" applyNumberFormat="1" applyFont="1"/>
    <xf numFmtId="3" fontId="11" fillId="0" borderId="0" xfId="0" applyNumberFormat="1" applyFont="1"/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1" fillId="0" borderId="10" xfId="0" applyNumberFormat="1" applyFont="1" applyBorder="1"/>
    <xf numFmtId="3" fontId="11" fillId="0" borderId="12" xfId="0" applyNumberFormat="1" applyFont="1" applyBorder="1"/>
    <xf numFmtId="165" fontId="11" fillId="0" borderId="11" xfId="0" applyNumberFormat="1" applyFont="1" applyBorder="1"/>
    <xf numFmtId="165" fontId="11" fillId="0" borderId="12" xfId="0" applyNumberFormat="1" applyFont="1" applyBorder="1"/>
    <xf numFmtId="3" fontId="11" fillId="0" borderId="11" xfId="0" applyNumberFormat="1" applyFont="1" applyBorder="1"/>
    <xf numFmtId="3" fontId="11" fillId="0" borderId="19" xfId="0" applyNumberFormat="1" applyFont="1" applyBorder="1"/>
    <xf numFmtId="3" fontId="11" fillId="0" borderId="21" xfId="0" applyNumberFormat="1" applyFont="1" applyBorder="1"/>
    <xf numFmtId="165" fontId="11" fillId="0" borderId="20" xfId="0" applyNumberFormat="1" applyFont="1" applyBorder="1"/>
    <xf numFmtId="165" fontId="11" fillId="0" borderId="21" xfId="0" applyNumberFormat="1" applyFont="1" applyBorder="1"/>
    <xf numFmtId="3" fontId="11" fillId="0" borderId="20" xfId="0" applyNumberFormat="1" applyFont="1" applyBorder="1"/>
    <xf numFmtId="3" fontId="9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10" fillId="0" borderId="1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3" fontId="10" fillId="0" borderId="15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0" fillId="0" borderId="22" xfId="0" applyNumberFormat="1" applyFont="1" applyBorder="1" applyAlignment="1">
      <alignment wrapText="1"/>
    </xf>
    <xf numFmtId="3" fontId="10" fillId="0" borderId="23" xfId="0" applyNumberFormat="1" applyFont="1" applyBorder="1"/>
    <xf numFmtId="165" fontId="10" fillId="0" borderId="23" xfId="0" applyNumberFormat="1" applyFont="1" applyBorder="1"/>
    <xf numFmtId="165" fontId="10" fillId="0" borderId="24" xfId="0" applyNumberFormat="1" applyFont="1" applyBorder="1"/>
    <xf numFmtId="3" fontId="11" fillId="0" borderId="1" xfId="0" applyNumberFormat="1" applyFont="1" applyBorder="1" applyAlignment="1">
      <alignment wrapText="1"/>
    </xf>
    <xf numFmtId="3" fontId="11" fillId="0" borderId="4" xfId="0" applyNumberFormat="1" applyFont="1" applyBorder="1"/>
    <xf numFmtId="165" fontId="11" fillId="0" borderId="4" xfId="0" applyNumberFormat="1" applyFont="1" applyBorder="1"/>
    <xf numFmtId="165" fontId="11" fillId="0" borderId="2" xfId="0" applyNumberFormat="1" applyFont="1" applyBorder="1"/>
    <xf numFmtId="3" fontId="11" fillId="0" borderId="10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3" fontId="11" fillId="0" borderId="8" xfId="0" applyNumberFormat="1" applyFont="1" applyBorder="1"/>
    <xf numFmtId="165" fontId="11" fillId="0" borderId="8" xfId="0" applyNumberFormat="1" applyFont="1" applyBorder="1"/>
    <xf numFmtId="165" fontId="11" fillId="0" borderId="6" xfId="0" applyNumberFormat="1" applyFont="1" applyBorder="1"/>
    <xf numFmtId="3" fontId="10" fillId="0" borderId="25" xfId="0" applyNumberFormat="1" applyFont="1" applyBorder="1" applyAlignment="1">
      <alignment wrapText="1"/>
    </xf>
    <xf numFmtId="3" fontId="10" fillId="0" borderId="26" xfId="0" applyNumberFormat="1" applyFont="1" applyBorder="1"/>
    <xf numFmtId="165" fontId="10" fillId="0" borderId="26" xfId="0" applyNumberFormat="1" applyFont="1" applyBorder="1"/>
    <xf numFmtId="165" fontId="10" fillId="0" borderId="27" xfId="0" applyNumberFormat="1" applyFont="1" applyBorder="1"/>
    <xf numFmtId="3" fontId="10" fillId="0" borderId="27" xfId="0" applyNumberFormat="1" applyFont="1" applyBorder="1"/>
    <xf numFmtId="3" fontId="11" fillId="0" borderId="19" xfId="0" applyNumberFormat="1" applyFont="1" applyBorder="1" applyAlignment="1">
      <alignment wrapText="1"/>
    </xf>
    <xf numFmtId="3" fontId="10" fillId="0" borderId="25" xfId="0" applyNumberFormat="1" applyFont="1" applyBorder="1"/>
    <xf numFmtId="165" fontId="11" fillId="0" borderId="23" xfId="0" applyNumberFormat="1" applyFont="1" applyBorder="1"/>
    <xf numFmtId="165" fontId="11" fillId="0" borderId="0" xfId="0" applyNumberFormat="1" applyFont="1" applyBorder="1"/>
    <xf numFmtId="3" fontId="10" fillId="0" borderId="28" xfId="0" applyNumberFormat="1" applyFont="1" applyBorder="1"/>
    <xf numFmtId="165" fontId="10" fillId="0" borderId="29" xfId="0" applyNumberFormat="1" applyFont="1" applyBorder="1"/>
    <xf numFmtId="3" fontId="11" fillId="0" borderId="1" xfId="0" applyNumberFormat="1" applyFont="1" applyBorder="1"/>
    <xf numFmtId="165" fontId="11" fillId="0" borderId="13" xfId="0" applyNumberFormat="1" applyFont="1" applyBorder="1"/>
    <xf numFmtId="165" fontId="11" fillId="0" borderId="30" xfId="0" applyNumberFormat="1" applyFont="1" applyBorder="1"/>
    <xf numFmtId="165" fontId="10" fillId="0" borderId="31" xfId="0" applyNumberFormat="1" applyFont="1" applyBorder="1"/>
    <xf numFmtId="165" fontId="11" fillId="0" borderId="32" xfId="0" applyNumberFormat="1" applyFont="1" applyBorder="1"/>
    <xf numFmtId="3" fontId="10" fillId="0" borderId="33" xfId="0" applyNumberFormat="1" applyFont="1" applyBorder="1"/>
    <xf numFmtId="3" fontId="10" fillId="0" borderId="34" xfId="0" applyNumberFormat="1" applyFont="1" applyBorder="1"/>
    <xf numFmtId="165" fontId="10" fillId="0" borderId="34" xfId="0" applyNumberFormat="1" applyFont="1" applyBorder="1"/>
    <xf numFmtId="3" fontId="10" fillId="0" borderId="35" xfId="0" applyNumberFormat="1" applyFont="1" applyBorder="1"/>
    <xf numFmtId="3" fontId="11" fillId="0" borderId="15" xfId="0" applyNumberFormat="1" applyFont="1" applyBorder="1"/>
    <xf numFmtId="3" fontId="11" fillId="0" borderId="18" xfId="0" applyNumberFormat="1" applyFont="1" applyBorder="1"/>
    <xf numFmtId="165" fontId="11" fillId="0" borderId="18" xfId="0" applyNumberFormat="1" applyFont="1" applyBorder="1"/>
    <xf numFmtId="3" fontId="11" fillId="0" borderId="16" xfId="0" applyNumberFormat="1" applyFont="1" applyBorder="1"/>
    <xf numFmtId="49" fontId="7" fillId="0" borderId="14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B26" sqref="B26"/>
      <selection pane="topRight" activeCell="B26" sqref="B26"/>
      <selection pane="bottomLeft" activeCell="B26" sqref="B26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319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7572825000</v>
      </c>
      <c r="D7" s="10">
        <f>SUM(D8+D12)</f>
        <v>2300000000</v>
      </c>
      <c r="E7" s="11">
        <f>SUM(C7:D7)</f>
        <v>9872825000</v>
      </c>
      <c r="F7" s="12">
        <f>IF(OR(E7=0,E$7=0),0,E7/E$7)*100</f>
        <v>100</v>
      </c>
      <c r="G7" s="10">
        <f>SUM(G8+G12)</f>
        <v>5937889630</v>
      </c>
      <c r="H7" s="13">
        <f t="shared" ref="H7:H92" si="0">IF(OR(G7=0,E7=0),0,G7/E7)*100</f>
        <v>60.143774755452462</v>
      </c>
      <c r="I7" s="12">
        <f>SUM(E7-G7)</f>
        <v>3934935370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7572825000</v>
      </c>
      <c r="D12" s="18">
        <f>SUM(D13+D218+D300)</f>
        <v>2300000000</v>
      </c>
      <c r="E12" s="19">
        <f t="shared" si="2"/>
        <v>9872825000</v>
      </c>
      <c r="F12" s="20">
        <f t="shared" si="3"/>
        <v>100</v>
      </c>
      <c r="G12" s="18">
        <f>SUM(G13+G218+G300)</f>
        <v>5937889630</v>
      </c>
      <c r="H12" s="21">
        <f t="shared" si="0"/>
        <v>60.143774755452462</v>
      </c>
      <c r="I12" s="20">
        <f t="shared" si="1"/>
        <v>3934935370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6620525000</v>
      </c>
      <c r="D13" s="18">
        <f>SUM(D14+D31+D214)</f>
        <v>2300000000</v>
      </c>
      <c r="E13" s="19">
        <f t="shared" si="2"/>
        <v>8920525000</v>
      </c>
      <c r="F13" s="20">
        <f t="shared" si="3"/>
        <v>90.354331207126634</v>
      </c>
      <c r="G13" s="18">
        <f>SUM(G14+G31+G214)</f>
        <v>4866058310</v>
      </c>
      <c r="H13" s="21">
        <f t="shared" si="0"/>
        <v>54.549012642193141</v>
      </c>
      <c r="I13" s="20">
        <f t="shared" si="1"/>
        <v>4054466690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6620525000</v>
      </c>
      <c r="D31" s="15">
        <f>SUM(D32+D34+D107+D111+D163+D172+D204+D206+D207+D210+D211+D212+D213)</f>
        <v>2300000000</v>
      </c>
      <c r="E31" s="23">
        <f t="shared" si="2"/>
        <v>8920525000</v>
      </c>
      <c r="F31" s="24">
        <f t="shared" si="3"/>
        <v>90.354331207126634</v>
      </c>
      <c r="G31" s="15">
        <f>SUM(G32+G34+G107+G111+G163+G172+G204+G206+G207+G210+G211+G212+G213)</f>
        <v>4866058310</v>
      </c>
      <c r="H31" s="25">
        <f t="shared" si="0"/>
        <v>54.549012642193141</v>
      </c>
      <c r="I31" s="24">
        <f t="shared" si="1"/>
        <v>4054466690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6253125000</v>
      </c>
      <c r="D111" s="15">
        <f>SUM(D112+D146+D147+D148+D151+D152+D153)</f>
        <v>2300000000</v>
      </c>
      <c r="E111" s="23">
        <f t="shared" si="6"/>
        <v>8553125000</v>
      </c>
      <c r="F111" s="24">
        <f t="shared" si="7"/>
        <v>86.633005244193029</v>
      </c>
      <c r="G111" s="15">
        <f>SUM(G112+G146+G147+G148+G151+G152+G153)</f>
        <v>4760409492</v>
      </c>
      <c r="H111" s="25">
        <f t="shared" si="4"/>
        <v>55.65696154329558</v>
      </c>
      <c r="I111" s="24">
        <f t="shared" si="5"/>
        <v>3792715508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128</v>
      </c>
      <c r="C152" s="15">
        <v>5253125000</v>
      </c>
      <c r="D152" s="15"/>
      <c r="E152" s="23">
        <f t="shared" si="6"/>
        <v>5253125000</v>
      </c>
      <c r="F152" s="24">
        <f t="shared" si="7"/>
        <v>53.207921744789353</v>
      </c>
      <c r="G152" s="15">
        <v>2260409492</v>
      </c>
      <c r="H152" s="25">
        <f t="shared" si="4"/>
        <v>43.029805915526467</v>
      </c>
      <c r="I152" s="24">
        <f t="shared" si="5"/>
        <v>2992715508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1000000000</v>
      </c>
      <c r="D153" s="15">
        <f>SUM(D155:D162)</f>
        <v>2300000000</v>
      </c>
      <c r="E153" s="23">
        <f t="shared" si="6"/>
        <v>3300000000</v>
      </c>
      <c r="F153" s="24">
        <f t="shared" si="7"/>
        <v>33.425083499403669</v>
      </c>
      <c r="G153" s="15">
        <f>SUM(G155:G162)</f>
        <v>2500000000</v>
      </c>
      <c r="H153" s="25">
        <f t="shared" si="4"/>
        <v>75.757575757575751</v>
      </c>
      <c r="I153" s="24">
        <f t="shared" si="5"/>
        <v>800000000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1000000000</v>
      </c>
      <c r="D162" s="15">
        <v>2300000000</v>
      </c>
      <c r="E162" s="23">
        <f>SUM(C162:D162)</f>
        <v>3300000000</v>
      </c>
      <c r="F162" s="24">
        <f t="shared" si="7"/>
        <v>33.425083499403669</v>
      </c>
      <c r="G162" s="15">
        <v>2500000000</v>
      </c>
      <c r="H162" s="25">
        <f t="shared" si="12"/>
        <v>75.757575757575751</v>
      </c>
      <c r="I162" s="24">
        <f>SUM(E162-G162)</f>
        <v>800000000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367400000</v>
      </c>
      <c r="D213" s="15"/>
      <c r="E213" s="23">
        <f t="shared" si="14"/>
        <v>367400000</v>
      </c>
      <c r="F213" s="24">
        <f t="shared" si="15"/>
        <v>3.7213259629336082</v>
      </c>
      <c r="G213" s="15">
        <v>105648818</v>
      </c>
      <c r="H213" s="25">
        <f t="shared" si="12"/>
        <v>28.755802395209578</v>
      </c>
      <c r="I213" s="24">
        <f t="shared" si="13"/>
        <v>261751182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952300000</v>
      </c>
      <c r="D300" s="18">
        <f>SUM(D330:D335)+D317+D312+D301</f>
        <v>0</v>
      </c>
      <c r="E300" s="19">
        <f t="shared" si="18"/>
        <v>952300000</v>
      </c>
      <c r="F300" s="20">
        <f t="shared" si="19"/>
        <v>9.6456687928733675</v>
      </c>
      <c r="G300" s="18">
        <f>SUM(G330:G335)+G317+G312+G301</f>
        <v>1071831320</v>
      </c>
      <c r="H300" s="21">
        <f t="shared" si="16"/>
        <v>112.55185550771816</v>
      </c>
      <c r="I300" s="20">
        <f t="shared" si="17"/>
        <v>-119531320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807300000</v>
      </c>
      <c r="D301" s="15">
        <f>SUM(D302:D311)-D307</f>
        <v>0</v>
      </c>
      <c r="E301" s="23">
        <f t="shared" si="18"/>
        <v>807300000</v>
      </c>
      <c r="F301" s="24">
        <f t="shared" si="19"/>
        <v>8.176990881535934</v>
      </c>
      <c r="G301" s="15">
        <f>SUM(G302:G311)-G307</f>
        <v>807300000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807300000</v>
      </c>
      <c r="D305" s="15"/>
      <c r="E305" s="23">
        <f t="shared" si="26"/>
        <v>807300000</v>
      </c>
      <c r="F305" s="24">
        <f t="shared" si="27"/>
        <v>8.176990881535934</v>
      </c>
      <c r="G305" s="15">
        <v>807300000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145000000</v>
      </c>
      <c r="D317" s="15">
        <f>SUM(D318:D329)-D325</f>
        <v>0</v>
      </c>
      <c r="E317" s="23">
        <f t="shared" si="26"/>
        <v>145000000</v>
      </c>
      <c r="F317" s="24">
        <f t="shared" si="27"/>
        <v>1.4686779113374338</v>
      </c>
      <c r="G317" s="15">
        <f>SUM(G318:G329)-G325</f>
        <v>264531320</v>
      </c>
      <c r="H317" s="25">
        <f t="shared" si="24"/>
        <v>182.43539310344826</v>
      </c>
      <c r="I317" s="24">
        <f t="shared" si="25"/>
        <v>-119531320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45000000</v>
      </c>
      <c r="D318" s="15"/>
      <c r="E318" s="23">
        <f t="shared" si="26"/>
        <v>45000000</v>
      </c>
      <c r="F318" s="24">
        <f t="shared" si="27"/>
        <v>0.45579659317368637</v>
      </c>
      <c r="G318" s="15">
        <v>64311595</v>
      </c>
      <c r="H318" s="25">
        <f t="shared" si="24"/>
        <v>142.91465555555556</v>
      </c>
      <c r="I318" s="24">
        <f t="shared" si="25"/>
        <v>-19311595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100000000</v>
      </c>
      <c r="D319" s="15"/>
      <c r="E319" s="23">
        <f t="shared" si="26"/>
        <v>100000000</v>
      </c>
      <c r="F319" s="24">
        <f t="shared" si="27"/>
        <v>1.0128813181637475</v>
      </c>
      <c r="G319" s="15">
        <v>200219725</v>
      </c>
      <c r="H319" s="25">
        <f t="shared" si="24"/>
        <v>200.21972500000001</v>
      </c>
      <c r="I319" s="24">
        <f t="shared" si="25"/>
        <v>-100219725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7572825000</v>
      </c>
      <c r="D341" s="43">
        <f>SUM(D8+D12)</f>
        <v>2300000000</v>
      </c>
      <c r="E341" s="44">
        <f t="shared" si="26"/>
        <v>9872825000</v>
      </c>
      <c r="F341" s="45">
        <f t="shared" si="27"/>
        <v>100</v>
      </c>
      <c r="G341" s="43">
        <f>SUM(G8+G12)</f>
        <v>5937889630</v>
      </c>
      <c r="H341" s="46">
        <f t="shared" si="24"/>
        <v>60.143774755452462</v>
      </c>
      <c r="I341" s="45">
        <f t="shared" si="25"/>
        <v>3934935370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f>+G341+G346</f>
        <v>16148847999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42241245000</v>
      </c>
      <c r="D346" s="15">
        <f>SUM(D364:D379)+D347+D353+D361+D362</f>
        <v>0</v>
      </c>
      <c r="E346" s="23">
        <f t="shared" ref="E346:E368" si="28">SUM(C346:D346)</f>
        <v>42241245000</v>
      </c>
      <c r="F346" s="24">
        <f>IF(OR(E346=0,E$346=0),0,E346/E$346)*100</f>
        <v>100</v>
      </c>
      <c r="G346" s="15">
        <f>SUM(G364:G379)+G347+G353+G361+G362</f>
        <v>10210958369</v>
      </c>
      <c r="H346" s="25">
        <f t="shared" ref="H346:H377" si="29">IF(OR(G346=0,E346=0),0,G346/E346)*100</f>
        <v>24.172957896955928</v>
      </c>
      <c r="I346" s="24">
        <f t="shared" ref="I346:I377" si="30">SUM(E346-G346)</f>
        <v>32030286631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42241245000</v>
      </c>
      <c r="D347" s="15">
        <f>SUM(D348:D352)-D349</f>
        <v>0</v>
      </c>
      <c r="E347" s="23">
        <f t="shared" si="28"/>
        <v>42241245000</v>
      </c>
      <c r="F347" s="24">
        <f t="shared" ref="F347:F379" si="31">IF(OR(E347=0,E$346=0),0,E347/E$346)*100</f>
        <v>100</v>
      </c>
      <c r="G347" s="15">
        <f>SUM(G348:G352)-G349</f>
        <v>10210958369</v>
      </c>
      <c r="H347" s="25">
        <f t="shared" si="29"/>
        <v>24.172957896955928</v>
      </c>
      <c r="I347" s="24">
        <f t="shared" si="30"/>
        <v>32030286631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42241245000</v>
      </c>
      <c r="D348" s="15"/>
      <c r="E348" s="23">
        <f t="shared" si="28"/>
        <v>42241245000</v>
      </c>
      <c r="F348" s="24">
        <f t="shared" si="31"/>
        <v>100</v>
      </c>
      <c r="G348" s="15">
        <v>10210958369</v>
      </c>
      <c r="H348" s="25">
        <f t="shared" si="29"/>
        <v>24.172957896955928</v>
      </c>
      <c r="I348" s="24">
        <f t="shared" si="30"/>
        <v>32030286631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F12" activePane="bottomRight" state="frozen"/>
      <selection activeCell="B26" sqref="B26"/>
      <selection pane="topRight" activeCell="B26" sqref="B26"/>
      <selection pane="bottomLeft" activeCell="B26" sqref="B26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348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6795000000</v>
      </c>
      <c r="E7" s="11">
        <f>SUM(C7:D7)</f>
        <v>6795000000</v>
      </c>
      <c r="F7" s="12">
        <f>IF(OR(E7=0,E$7=0),0,E7/E$7)*100</f>
        <v>100</v>
      </c>
      <c r="G7" s="10">
        <f>SUM(G8+G12)</f>
        <v>6795000000</v>
      </c>
      <c r="H7" s="13">
        <f t="shared" ref="H7:H92" si="0">IF(OR(G7=0,E7=0),0,G7/E7)*100</f>
        <v>100</v>
      </c>
      <c r="I7" s="12">
        <f>SUM(E7-G7)</f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6795000000</v>
      </c>
      <c r="E12" s="19">
        <f t="shared" si="2"/>
        <v>6795000000</v>
      </c>
      <c r="F12" s="20">
        <f t="shared" si="3"/>
        <v>100</v>
      </c>
      <c r="G12" s="18">
        <f>SUM(G13+G218+G300)</f>
        <v>6795000000</v>
      </c>
      <c r="H12" s="21">
        <f t="shared" si="0"/>
        <v>100</v>
      </c>
      <c r="I12" s="20">
        <f t="shared" si="1"/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6795000000</v>
      </c>
      <c r="E13" s="19">
        <f t="shared" si="2"/>
        <v>6795000000</v>
      </c>
      <c r="F13" s="20">
        <f t="shared" si="3"/>
        <v>100</v>
      </c>
      <c r="G13" s="18">
        <f>SUM(G14+G31+G214)</f>
        <v>6795000000</v>
      </c>
      <c r="H13" s="21">
        <f t="shared" si="0"/>
        <v>100</v>
      </c>
      <c r="I13" s="20">
        <f t="shared" si="1"/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0</v>
      </c>
      <c r="D31" s="15">
        <f>SUM(D32+D34+D107+D111+D163+D172+D204+D206+D207+D210+D211+D212+D213)</f>
        <v>6795000000</v>
      </c>
      <c r="E31" s="23">
        <f t="shared" si="2"/>
        <v>6795000000</v>
      </c>
      <c r="F31" s="24">
        <f t="shared" si="3"/>
        <v>100</v>
      </c>
      <c r="G31" s="15">
        <f>SUM(G32+G34+G107+G111+G163+G172+G204+G206+G207+G210+G211+G212+G213)</f>
        <v>6795000000</v>
      </c>
      <c r="H31" s="25">
        <f t="shared" si="0"/>
        <v>100</v>
      </c>
      <c r="I31" s="24">
        <f t="shared" si="1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0</v>
      </c>
      <c r="D111" s="15">
        <f>SUM(D112+D146+D147+D148+D151+D152+D153)</f>
        <v>6795000000</v>
      </c>
      <c r="E111" s="23">
        <f t="shared" si="6"/>
        <v>6795000000</v>
      </c>
      <c r="F111" s="24">
        <f t="shared" si="7"/>
        <v>100</v>
      </c>
      <c r="G111" s="15">
        <f>SUM(G112+G146+G147+G148+G151+G152+G153)</f>
        <v>6795000000</v>
      </c>
      <c r="H111" s="25">
        <f t="shared" si="4"/>
        <v>100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6795000000</v>
      </c>
      <c r="E153" s="23">
        <f t="shared" si="6"/>
        <v>6795000000</v>
      </c>
      <c r="F153" s="24">
        <f t="shared" si="7"/>
        <v>100</v>
      </c>
      <c r="G153" s="15">
        <f>SUM(G155:G162)</f>
        <v>6795000000</v>
      </c>
      <c r="H153" s="25">
        <f t="shared" si="4"/>
        <v>100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/>
      <c r="D162" s="15">
        <v>6795000000</v>
      </c>
      <c r="E162" s="23">
        <f>SUM(C162:D162)</f>
        <v>6795000000</v>
      </c>
      <c r="F162" s="24">
        <f t="shared" si="7"/>
        <v>100</v>
      </c>
      <c r="G162" s="15">
        <v>6795000000</v>
      </c>
      <c r="H162" s="25">
        <f t="shared" si="12"/>
        <v>100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263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264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0</v>
      </c>
      <c r="D341" s="43">
        <f>SUM(D8+D12)</f>
        <v>6795000000</v>
      </c>
      <c r="E341" s="44">
        <f t="shared" si="26"/>
        <v>6795000000</v>
      </c>
      <c r="F341" s="45">
        <f t="shared" si="27"/>
        <v>100</v>
      </c>
      <c r="G341" s="43">
        <f>SUM(G8+G12)</f>
        <v>6795000000</v>
      </c>
      <c r="H341" s="46">
        <f t="shared" si="24"/>
        <v>100</v>
      </c>
      <c r="I341" s="45">
        <f t="shared" si="25"/>
        <v>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28975702000</v>
      </c>
      <c r="F343" s="14"/>
      <c r="G343" s="14">
        <f>+G341+G346</f>
        <v>11690185904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22180702000</v>
      </c>
      <c r="D346" s="15">
        <f>SUM(D364:D379)+D347+D353+D361+D362</f>
        <v>0</v>
      </c>
      <c r="E346" s="23">
        <f t="shared" ref="E346:E368" si="28">SUM(C346:D346)</f>
        <v>22180702000</v>
      </c>
      <c r="F346" s="24">
        <f>IF(OR(E346=0,E$346=0),0,E346/E$346)*100</f>
        <v>100</v>
      </c>
      <c r="G346" s="15">
        <f>SUM(G364:G379)+G347+G353+G361+G362</f>
        <v>4895185904</v>
      </c>
      <c r="H346" s="25">
        <f t="shared" ref="H346:H377" si="29">IF(OR(G346=0,E346=0),0,G346/E346)*100</f>
        <v>22.069571576228743</v>
      </c>
      <c r="I346" s="24">
        <f t="shared" ref="I346:I377" si="30">SUM(E346-G346)</f>
        <v>17285516096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22180702000</v>
      </c>
      <c r="D347" s="15">
        <f>SUM(D348:D352)-D349</f>
        <v>0</v>
      </c>
      <c r="E347" s="23">
        <f t="shared" si="28"/>
        <v>22180702000</v>
      </c>
      <c r="F347" s="24">
        <f t="shared" ref="F347:F379" si="31">IF(OR(E347=0,E$346=0),0,E347/E$346)*100</f>
        <v>100</v>
      </c>
      <c r="G347" s="15">
        <f>SUM(G348:G352)-G349</f>
        <v>4895185904</v>
      </c>
      <c r="H347" s="25">
        <f t="shared" si="29"/>
        <v>22.069571576228743</v>
      </c>
      <c r="I347" s="24">
        <f t="shared" si="30"/>
        <v>17285516096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21234761000</v>
      </c>
      <c r="D348" s="15"/>
      <c r="E348" s="23">
        <f t="shared" si="28"/>
        <v>21234761000</v>
      </c>
      <c r="F348" s="24">
        <f t="shared" si="31"/>
        <v>95.735297286803629</v>
      </c>
      <c r="G348" s="15">
        <v>4895185904</v>
      </c>
      <c r="H348" s="25">
        <f t="shared" si="29"/>
        <v>23.052700729713887</v>
      </c>
      <c r="I348" s="24">
        <f t="shared" si="30"/>
        <v>16339575096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945941000</v>
      </c>
      <c r="D349" s="15">
        <f>SUM(D350:D351)</f>
        <v>0</v>
      </c>
      <c r="E349" s="23">
        <f t="shared" si="28"/>
        <v>945941000</v>
      </c>
      <c r="F349" s="24">
        <f t="shared" si="31"/>
        <v>4.2647027131963631</v>
      </c>
      <c r="G349" s="15">
        <f>SUM(G350:G351)</f>
        <v>0</v>
      </c>
      <c r="H349" s="25">
        <f t="shared" si="29"/>
        <v>0</v>
      </c>
      <c r="I349" s="24">
        <f t="shared" si="30"/>
        <v>945941000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>
        <v>945941000</v>
      </c>
      <c r="D351" s="15"/>
      <c r="E351" s="23">
        <f t="shared" si="28"/>
        <v>945941000</v>
      </c>
      <c r="F351" s="24">
        <f t="shared" si="31"/>
        <v>4.2647027131963631</v>
      </c>
      <c r="G351" s="15"/>
      <c r="H351" s="25">
        <f t="shared" si="29"/>
        <v>0</v>
      </c>
      <c r="I351" s="24">
        <f t="shared" si="30"/>
        <v>945941000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7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1116515626000</v>
      </c>
      <c r="D7" s="10">
        <f>SUM(D8+D12)</f>
        <v>0</v>
      </c>
      <c r="E7" s="11">
        <f>SUM(C7:D7)</f>
        <v>1116515626000</v>
      </c>
      <c r="F7" s="12">
        <f>IF(OR(E7=0,E$7=0),0,E7/E$7)*100</f>
        <v>100</v>
      </c>
      <c r="G7" s="10">
        <f>SUM(G8+G12)</f>
        <v>402634187417</v>
      </c>
      <c r="H7" s="13">
        <f t="shared" ref="H7:H92" si="0">IF(OR(G7=0,E7=0),0,G7/E7)*100</f>
        <v>36.061670615347033</v>
      </c>
      <c r="I7" s="12">
        <f>SUM(E7-G7)</f>
        <v>713881438583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1116515626000</v>
      </c>
      <c r="D12" s="18">
        <f>SUM(D13+D218+D300)</f>
        <v>0</v>
      </c>
      <c r="E12" s="19">
        <f t="shared" si="2"/>
        <v>1116515626000</v>
      </c>
      <c r="F12" s="20">
        <f t="shared" si="3"/>
        <v>100</v>
      </c>
      <c r="G12" s="18">
        <f>SUM(G13+G218+G300)</f>
        <v>402634187417</v>
      </c>
      <c r="H12" s="21">
        <f t="shared" si="0"/>
        <v>36.061670615347033</v>
      </c>
      <c r="I12" s="20">
        <f t="shared" si="1"/>
        <v>713881438583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187674723000</v>
      </c>
      <c r="D13" s="18">
        <f>SUM(D14+D31+D214)</f>
        <v>0</v>
      </c>
      <c r="E13" s="19">
        <f t="shared" si="2"/>
        <v>187674723000</v>
      </c>
      <c r="F13" s="20">
        <f t="shared" si="3"/>
        <v>16.808965197590524</v>
      </c>
      <c r="G13" s="18">
        <f>SUM(G14+G31+G214)</f>
        <v>100121069306</v>
      </c>
      <c r="H13" s="21">
        <f t="shared" si="0"/>
        <v>53.348190798182237</v>
      </c>
      <c r="I13" s="20">
        <f t="shared" si="1"/>
        <v>87553653694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187674723000</v>
      </c>
      <c r="D31" s="15">
        <f>SUM(D32+D34+D107+D111+D163+D172+D204+D206+D207+D210+D211+D212+D213)</f>
        <v>0</v>
      </c>
      <c r="E31" s="23">
        <f t="shared" si="2"/>
        <v>187674723000</v>
      </c>
      <c r="F31" s="24">
        <f t="shared" si="3"/>
        <v>16.808965197590524</v>
      </c>
      <c r="G31" s="15">
        <f>SUM(G32+G34+G107+G111+G163+G172+G204+G206+G207+G210+G211+G212+G213)</f>
        <v>100121069306</v>
      </c>
      <c r="H31" s="25">
        <f t="shared" si="0"/>
        <v>53.348190798182237</v>
      </c>
      <c r="I31" s="24">
        <f t="shared" si="1"/>
        <v>87553653694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76</v>
      </c>
      <c r="C107" s="15">
        <f>SUM(C108:C110)</f>
        <v>2116472000</v>
      </c>
      <c r="D107" s="15">
        <f>SUM(D108:D110)</f>
        <v>0</v>
      </c>
      <c r="E107" s="23">
        <f t="shared" si="6"/>
        <v>2116472000</v>
      </c>
      <c r="F107" s="24">
        <f t="shared" si="7"/>
        <v>0.18956044597265673</v>
      </c>
      <c r="G107" s="15">
        <f>SUM(G108:G110)</f>
        <v>898347898</v>
      </c>
      <c r="H107" s="25">
        <f t="shared" si="4"/>
        <v>42.445536628880518</v>
      </c>
      <c r="I107" s="24">
        <f t="shared" si="5"/>
        <v>1218124102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94</v>
      </c>
      <c r="C110" s="15">
        <v>2116472000</v>
      </c>
      <c r="D110" s="15"/>
      <c r="E110" s="23">
        <f t="shared" si="6"/>
        <v>2116472000</v>
      </c>
      <c r="F110" s="24">
        <f t="shared" si="7"/>
        <v>0.18956044597265673</v>
      </c>
      <c r="G110" s="15">
        <v>898347898</v>
      </c>
      <c r="H110" s="25">
        <f t="shared" si="4"/>
        <v>42.445536628880518</v>
      </c>
      <c r="I110" s="24">
        <f t="shared" si="5"/>
        <v>1218124102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350000000</v>
      </c>
      <c r="D111" s="15">
        <f>SUM(D112+D146+D147+D148+D151+D152+D153)</f>
        <v>0</v>
      </c>
      <c r="E111" s="23">
        <f t="shared" si="6"/>
        <v>350000000</v>
      </c>
      <c r="F111" s="24">
        <f t="shared" si="7"/>
        <v>3.1347523657496934E-2</v>
      </c>
      <c r="G111" s="15">
        <f>SUM(G112+G146+G147+G148+G151+G152+G153)</f>
        <v>207000</v>
      </c>
      <c r="H111" s="25">
        <f t="shared" si="4"/>
        <v>5.9142857142857143E-2</v>
      </c>
      <c r="I111" s="24">
        <f t="shared" si="5"/>
        <v>349793000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350000000</v>
      </c>
      <c r="D153" s="15">
        <f>SUM(D155:D162)</f>
        <v>0</v>
      </c>
      <c r="E153" s="23">
        <f t="shared" si="6"/>
        <v>350000000</v>
      </c>
      <c r="F153" s="24">
        <f t="shared" si="7"/>
        <v>3.1347523657496934E-2</v>
      </c>
      <c r="G153" s="15">
        <f>SUM(G155:G162)</f>
        <v>207000</v>
      </c>
      <c r="H153" s="25">
        <f t="shared" si="4"/>
        <v>5.9142857142857143E-2</v>
      </c>
      <c r="I153" s="24">
        <f t="shared" si="5"/>
        <v>349793000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350000000</v>
      </c>
      <c r="D162" s="15"/>
      <c r="E162" s="23">
        <f>SUM(C162:D162)</f>
        <v>350000000</v>
      </c>
      <c r="F162" s="24">
        <f t="shared" si="7"/>
        <v>3.1347523657496934E-2</v>
      </c>
      <c r="G162" s="15">
        <v>207000</v>
      </c>
      <c r="H162" s="25">
        <f t="shared" si="12"/>
        <v>5.9142857142857143E-2</v>
      </c>
      <c r="I162" s="24">
        <f>SUM(E162-G162)</f>
        <v>349793000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183708251000</v>
      </c>
      <c r="D172" s="15">
        <f>SUM(D173:D182)+D185+D186+D189+D192+D193+D196+D199+D203</f>
        <v>0</v>
      </c>
      <c r="E172" s="23">
        <f t="shared" si="14"/>
        <v>183708251000</v>
      </c>
      <c r="F172" s="24">
        <f t="shared" si="15"/>
        <v>16.453710697999671</v>
      </c>
      <c r="G172" s="15">
        <f>SUM(G173:G182)+G185+G186+G189+G192+G193+G196+G199+G203</f>
        <v>98649468450</v>
      </c>
      <c r="H172" s="25">
        <f t="shared" si="12"/>
        <v>53.69898625293645</v>
      </c>
      <c r="I172" s="24">
        <f t="shared" si="13"/>
        <v>85058782550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v>60516063000</v>
      </c>
      <c r="D180" s="15"/>
      <c r="E180" s="23">
        <f t="shared" si="14"/>
        <v>60516063000</v>
      </c>
      <c r="F180" s="24">
        <f t="shared" si="15"/>
        <v>5.4200820472887861</v>
      </c>
      <c r="G180" s="15">
        <v>29562690776</v>
      </c>
      <c r="H180" s="25">
        <f t="shared" si="12"/>
        <v>48.850981558400456</v>
      </c>
      <c r="I180" s="24">
        <f t="shared" si="13"/>
        <v>30953372224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154</v>
      </c>
      <c r="C181" s="15">
        <v>25954068000</v>
      </c>
      <c r="D181" s="15"/>
      <c r="E181" s="23">
        <f t="shared" si="14"/>
        <v>25954068000</v>
      </c>
      <c r="F181" s="24">
        <f t="shared" si="15"/>
        <v>2.3245593161093834</v>
      </c>
      <c r="G181" s="15">
        <v>10741884818</v>
      </c>
      <c r="H181" s="25">
        <f t="shared" si="12"/>
        <v>41.388058388380585</v>
      </c>
      <c r="I181" s="24">
        <f t="shared" si="13"/>
        <v>15212183182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155</v>
      </c>
      <c r="C182" s="15">
        <f>SUM(C183:C184)</f>
        <v>11614703000</v>
      </c>
      <c r="D182" s="15">
        <f>SUM(D183:D184)</f>
        <v>0</v>
      </c>
      <c r="E182" s="23">
        <f t="shared" si="14"/>
        <v>11614703000</v>
      </c>
      <c r="F182" s="24">
        <f t="shared" si="15"/>
        <v>1.0402633630494305</v>
      </c>
      <c r="G182" s="15">
        <f>SUM(G183:G184)</f>
        <v>6108188049</v>
      </c>
      <c r="H182" s="25">
        <f t="shared" si="12"/>
        <v>52.590135529078964</v>
      </c>
      <c r="I182" s="24">
        <f t="shared" si="13"/>
        <v>5506514951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156</v>
      </c>
      <c r="C183" s="15">
        <v>8906439000</v>
      </c>
      <c r="D183" s="15"/>
      <c r="E183" s="23">
        <f t="shared" si="14"/>
        <v>8906439000</v>
      </c>
      <c r="F183" s="24">
        <f t="shared" si="15"/>
        <v>0.79769944930443804</v>
      </c>
      <c r="G183" s="15">
        <v>4444705536</v>
      </c>
      <c r="H183" s="25">
        <f t="shared" si="12"/>
        <v>49.9044066433285</v>
      </c>
      <c r="I183" s="24">
        <f t="shared" si="13"/>
        <v>4461733464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157</v>
      </c>
      <c r="C184" s="15">
        <v>2708264000</v>
      </c>
      <c r="D184" s="15"/>
      <c r="E184" s="23">
        <f t="shared" si="14"/>
        <v>2708264000</v>
      </c>
      <c r="F184" s="24">
        <f t="shared" si="15"/>
        <v>0.24256391374499223</v>
      </c>
      <c r="G184" s="15">
        <v>1663482513</v>
      </c>
      <c r="H184" s="25">
        <f t="shared" si="12"/>
        <v>61.422465202801504</v>
      </c>
      <c r="I184" s="24">
        <f t="shared" si="13"/>
        <v>1044781487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158</v>
      </c>
      <c r="C185" s="15">
        <v>34100009000</v>
      </c>
      <c r="D185" s="15"/>
      <c r="E185" s="23">
        <f t="shared" si="14"/>
        <v>34100009000</v>
      </c>
      <c r="F185" s="24">
        <f t="shared" si="15"/>
        <v>3.0541452538524529</v>
      </c>
      <c r="G185" s="15">
        <v>19742024238</v>
      </c>
      <c r="H185" s="25">
        <f t="shared" si="12"/>
        <v>57.894483951602474</v>
      </c>
      <c r="I185" s="24">
        <f t="shared" si="13"/>
        <v>14357984762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159</v>
      </c>
      <c r="C186" s="15">
        <f>SUM(C187:C188)</f>
        <v>38190601000</v>
      </c>
      <c r="D186" s="15">
        <f>SUM(D187:D188)</f>
        <v>0</v>
      </c>
      <c r="E186" s="23">
        <f t="shared" si="14"/>
        <v>38190601000</v>
      </c>
      <c r="F186" s="24">
        <f t="shared" si="15"/>
        <v>3.4205164809757891</v>
      </c>
      <c r="G186" s="15">
        <f>SUM(G187:G188)</f>
        <v>19803929645</v>
      </c>
      <c r="H186" s="25">
        <f t="shared" si="12"/>
        <v>51.855506659871629</v>
      </c>
      <c r="I186" s="24">
        <f t="shared" si="13"/>
        <v>18386671355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160</v>
      </c>
      <c r="C187" s="15">
        <v>80000000</v>
      </c>
      <c r="D187" s="15"/>
      <c r="E187" s="23">
        <f t="shared" si="14"/>
        <v>80000000</v>
      </c>
      <c r="F187" s="24">
        <f t="shared" si="15"/>
        <v>7.1651482645707278E-3</v>
      </c>
      <c r="G187" s="15">
        <v>32241293</v>
      </c>
      <c r="H187" s="25">
        <f t="shared" si="12"/>
        <v>40.301616250000002</v>
      </c>
      <c r="I187" s="24">
        <f t="shared" si="13"/>
        <v>47758707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161</v>
      </c>
      <c r="C188" s="15">
        <v>38110601000</v>
      </c>
      <c r="D188" s="15"/>
      <c r="E188" s="23">
        <f t="shared" si="14"/>
        <v>38110601000</v>
      </c>
      <c r="F188" s="24">
        <f t="shared" si="15"/>
        <v>3.4133513327112182</v>
      </c>
      <c r="G188" s="15">
        <v>19771688352</v>
      </c>
      <c r="H188" s="25">
        <f t="shared" si="12"/>
        <v>51.879760048916566</v>
      </c>
      <c r="I188" s="24">
        <f t="shared" si="13"/>
        <v>18338912648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169</v>
      </c>
      <c r="C196" s="15">
        <f>SUM(C197:C198)</f>
        <v>12376807000</v>
      </c>
      <c r="D196" s="15">
        <f>SUM(D197:D198)</f>
        <v>0</v>
      </c>
      <c r="E196" s="23">
        <f t="shared" si="14"/>
        <v>12376807000</v>
      </c>
      <c r="F196" s="24">
        <f t="shared" si="15"/>
        <v>1.1085207149622105</v>
      </c>
      <c r="G196" s="15">
        <f>SUM(G197:G198)</f>
        <v>11607690000</v>
      </c>
      <c r="H196" s="25">
        <f t="shared" si="12"/>
        <v>93.785820527055165</v>
      </c>
      <c r="I196" s="24">
        <f t="shared" si="13"/>
        <v>769117000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170</v>
      </c>
      <c r="C197" s="15">
        <v>5800066000</v>
      </c>
      <c r="D197" s="15"/>
      <c r="E197" s="23">
        <f t="shared" si="14"/>
        <v>5800066000</v>
      </c>
      <c r="F197" s="24">
        <f t="shared" si="15"/>
        <v>0.51947916042869602</v>
      </c>
      <c r="G197" s="15">
        <v>976981000</v>
      </c>
      <c r="H197" s="25">
        <f t="shared" si="12"/>
        <v>16.844308323388045</v>
      </c>
      <c r="I197" s="24">
        <f t="shared" si="13"/>
        <v>4823085000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171</v>
      </c>
      <c r="C198" s="15">
        <v>6576741000</v>
      </c>
      <c r="D198" s="15"/>
      <c r="E198" s="23">
        <f t="shared" si="14"/>
        <v>6576741000</v>
      </c>
      <c r="F198" s="24">
        <f t="shared" si="15"/>
        <v>0.58904155453351448</v>
      </c>
      <c r="G198" s="15">
        <v>10630709000</v>
      </c>
      <c r="H198" s="25">
        <f t="shared" si="12"/>
        <v>161.64098601419761</v>
      </c>
      <c r="I198" s="24">
        <f t="shared" si="13"/>
        <v>-4053968000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172</v>
      </c>
      <c r="C199" s="15">
        <f>SUM(C200:C202)</f>
        <v>950000000</v>
      </c>
      <c r="D199" s="15">
        <f>SUM(D200:D202)</f>
        <v>0</v>
      </c>
      <c r="E199" s="23">
        <f t="shared" si="14"/>
        <v>950000000</v>
      </c>
      <c r="F199" s="24">
        <f t="shared" si="15"/>
        <v>8.5086135641777388E-2</v>
      </c>
      <c r="G199" s="15">
        <f>SUM(G200:G202)</f>
        <v>1083060924</v>
      </c>
      <c r="H199" s="25">
        <f t="shared" si="12"/>
        <v>114.00641305263157</v>
      </c>
      <c r="I199" s="24">
        <f t="shared" si="13"/>
        <v>-133060924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173</v>
      </c>
      <c r="C200" s="15">
        <v>400000000</v>
      </c>
      <c r="D200" s="15"/>
      <c r="E200" s="23">
        <f t="shared" si="14"/>
        <v>400000000</v>
      </c>
      <c r="F200" s="24">
        <f t="shared" si="15"/>
        <v>3.5825741322853641E-2</v>
      </c>
      <c r="G200" s="15">
        <v>361477830</v>
      </c>
      <c r="H200" s="25">
        <f t="shared" si="12"/>
        <v>90.36945750000001</v>
      </c>
      <c r="I200" s="24">
        <f t="shared" si="13"/>
        <v>38522170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174</v>
      </c>
      <c r="C201" s="15">
        <v>500000000</v>
      </c>
      <c r="D201" s="15"/>
      <c r="E201" s="23">
        <f t="shared" si="14"/>
        <v>500000000</v>
      </c>
      <c r="F201" s="24">
        <f t="shared" si="15"/>
        <v>4.4782176653567048E-2</v>
      </c>
      <c r="G201" s="15">
        <v>648298558</v>
      </c>
      <c r="H201" s="25">
        <f t="shared" si="12"/>
        <v>129.65971160000001</v>
      </c>
      <c r="I201" s="24">
        <f t="shared" si="13"/>
        <v>-148298558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175</v>
      </c>
      <c r="C202" s="15">
        <v>50000000</v>
      </c>
      <c r="D202" s="15"/>
      <c r="E202" s="23">
        <f t="shared" si="14"/>
        <v>50000000</v>
      </c>
      <c r="F202" s="24">
        <f t="shared" si="15"/>
        <v>4.4782176653567051E-3</v>
      </c>
      <c r="G202" s="15">
        <v>73284536</v>
      </c>
      <c r="H202" s="25">
        <f t="shared" si="12"/>
        <v>146.56907200000001</v>
      </c>
      <c r="I202" s="24">
        <f t="shared" si="13"/>
        <v>-23284536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176</v>
      </c>
      <c r="C203" s="15">
        <v>6000000</v>
      </c>
      <c r="D203" s="15"/>
      <c r="E203" s="23">
        <f t="shared" si="14"/>
        <v>6000000</v>
      </c>
      <c r="F203" s="24">
        <f t="shared" si="15"/>
        <v>5.3738611984280457E-4</v>
      </c>
      <c r="G203" s="15"/>
      <c r="H203" s="25">
        <f t="shared" si="12"/>
        <v>0</v>
      </c>
      <c r="I203" s="24">
        <f t="shared" si="13"/>
        <v>6000000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1500000000</v>
      </c>
      <c r="D213" s="15"/>
      <c r="E213" s="23">
        <f t="shared" si="14"/>
        <v>1500000000</v>
      </c>
      <c r="F213" s="24">
        <f t="shared" si="15"/>
        <v>0.13434652996070115</v>
      </c>
      <c r="G213" s="15">
        <v>573045958</v>
      </c>
      <c r="H213" s="25">
        <f t="shared" si="12"/>
        <v>38.203063866666668</v>
      </c>
      <c r="I213" s="24">
        <f t="shared" si="13"/>
        <v>926954042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523578319000</v>
      </c>
      <c r="D218" s="18">
        <f>SUM(D219+D248+D254+D262+D297)</f>
        <v>0</v>
      </c>
      <c r="E218" s="19">
        <f t="shared" si="14"/>
        <v>523578319000</v>
      </c>
      <c r="F218" s="20">
        <f t="shared" si="15"/>
        <v>46.893953546871366</v>
      </c>
      <c r="G218" s="18">
        <f>SUM(G219+G248+G254+G262+G297)</f>
        <v>253093874777</v>
      </c>
      <c r="H218" s="21">
        <f t="shared" si="12"/>
        <v>48.339258061791519</v>
      </c>
      <c r="I218" s="20">
        <f t="shared" si="13"/>
        <v>270484444223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191</v>
      </c>
      <c r="C219" s="15">
        <f>SUM(C220+C239+C240+C243+C244+C245)</f>
        <v>523578319000</v>
      </c>
      <c r="D219" s="15">
        <f>SUM(D220+D239+D240+D243+D244+D245)</f>
        <v>0</v>
      </c>
      <c r="E219" s="23">
        <f t="shared" si="14"/>
        <v>523578319000</v>
      </c>
      <c r="F219" s="24">
        <f t="shared" si="15"/>
        <v>46.893953546871366</v>
      </c>
      <c r="G219" s="15">
        <f>SUM(G220+G239+G240+G243+G244+G245)</f>
        <v>253093874777</v>
      </c>
      <c r="H219" s="25">
        <f t="shared" si="12"/>
        <v>48.339258061791519</v>
      </c>
      <c r="I219" s="24">
        <f t="shared" si="13"/>
        <v>270484444223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214</v>
      </c>
      <c r="C245" s="15">
        <f>SUM(C246:C247)</f>
        <v>523578319000</v>
      </c>
      <c r="D245" s="15">
        <f>SUM(D246:D247)</f>
        <v>0</v>
      </c>
      <c r="E245" s="23">
        <f t="shared" si="18"/>
        <v>523578319000</v>
      </c>
      <c r="F245" s="24">
        <f t="shared" si="19"/>
        <v>46.893953546871366</v>
      </c>
      <c r="G245" s="15">
        <f>SUM(G246:G247)</f>
        <v>253093874777</v>
      </c>
      <c r="H245" s="25">
        <f t="shared" si="16"/>
        <v>48.339258061791519</v>
      </c>
      <c r="I245" s="24">
        <f t="shared" si="17"/>
        <v>270484444223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215</v>
      </c>
      <c r="C246" s="15">
        <v>502244560000</v>
      </c>
      <c r="D246" s="15"/>
      <c r="E246" s="23">
        <f t="shared" si="18"/>
        <v>502244560000</v>
      </c>
      <c r="F246" s="24">
        <f t="shared" si="19"/>
        <v>44.983209218426111</v>
      </c>
      <c r="G246" s="15">
        <v>249864418931</v>
      </c>
      <c r="H246" s="25">
        <f t="shared" si="16"/>
        <v>49.749552076980187</v>
      </c>
      <c r="I246" s="24">
        <f t="shared" si="17"/>
        <v>252380141069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216</v>
      </c>
      <c r="C247" s="15">
        <v>21333759000</v>
      </c>
      <c r="D247" s="15"/>
      <c r="E247" s="23">
        <f t="shared" si="18"/>
        <v>21333759000</v>
      </c>
      <c r="F247" s="24">
        <f t="shared" si="19"/>
        <v>1.9107443284452519</v>
      </c>
      <c r="G247" s="15">
        <v>3229455846</v>
      </c>
      <c r="H247" s="25">
        <f t="shared" si="16"/>
        <v>15.137772232263428</v>
      </c>
      <c r="I247" s="24">
        <f t="shared" si="17"/>
        <v>18104303154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405262584000</v>
      </c>
      <c r="D300" s="18">
        <f>SUM(D330:D335)+D317+D312+D301</f>
        <v>0</v>
      </c>
      <c r="E300" s="19">
        <f t="shared" si="18"/>
        <v>405262584000</v>
      </c>
      <c r="F300" s="20">
        <f t="shared" si="19"/>
        <v>36.29708125553811</v>
      </c>
      <c r="G300" s="18">
        <f>SUM(G330:G335)+G317+G312+G301</f>
        <v>49419243334</v>
      </c>
      <c r="H300" s="21">
        <f t="shared" si="16"/>
        <v>12.19437601325663</v>
      </c>
      <c r="I300" s="20">
        <f t="shared" si="17"/>
        <v>355843340666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392462584000</v>
      </c>
      <c r="D301" s="15">
        <f>SUM(D302:D311)-D307</f>
        <v>0</v>
      </c>
      <c r="E301" s="23">
        <f t="shared" si="18"/>
        <v>392462584000</v>
      </c>
      <c r="F301" s="24">
        <f t="shared" si="19"/>
        <v>35.150657533206797</v>
      </c>
      <c r="G301" s="15">
        <f>SUM(G302:G311)-G307</f>
        <v>37735472583</v>
      </c>
      <c r="H301" s="25">
        <f t="shared" ref="H301:H341" si="24">IF(OR(G301=0,E301=0),0,G301/E301)*100</f>
        <v>9.6150497197460236</v>
      </c>
      <c r="I301" s="24">
        <f t="shared" si="17"/>
        <v>354727111417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363051783000</v>
      </c>
      <c r="D307" s="15">
        <f>SUM(D308:D309)</f>
        <v>0</v>
      </c>
      <c r="E307" s="23">
        <f t="shared" si="26"/>
        <v>363051783000</v>
      </c>
      <c r="F307" s="24">
        <f t="shared" si="27"/>
        <v>32.516498161396981</v>
      </c>
      <c r="G307" s="15">
        <f>SUM(G308:G309)</f>
        <v>8324672512</v>
      </c>
      <c r="H307" s="25">
        <f t="shared" si="24"/>
        <v>2.2929711137102444</v>
      </c>
      <c r="I307" s="24">
        <f t="shared" si="25"/>
        <v>354727110488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363051783000</v>
      </c>
      <c r="D308" s="15"/>
      <c r="E308" s="23">
        <f t="shared" si="26"/>
        <v>363051783000</v>
      </c>
      <c r="F308" s="24">
        <f t="shared" si="27"/>
        <v>32.516498161396981</v>
      </c>
      <c r="G308" s="15">
        <v>8324672512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273</v>
      </c>
      <c r="C310" s="15">
        <v>29410801000</v>
      </c>
      <c r="D310" s="15"/>
      <c r="E310" s="23">
        <f t="shared" si="26"/>
        <v>29410801000</v>
      </c>
      <c r="F310" s="24">
        <f t="shared" si="27"/>
        <v>2.6341593718098131</v>
      </c>
      <c r="G310" s="15">
        <v>29410800071</v>
      </c>
      <c r="H310" s="25">
        <f t="shared" si="24"/>
        <v>99.999996841296507</v>
      </c>
      <c r="I310" s="24">
        <f t="shared" si="25"/>
        <v>929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12800000000</v>
      </c>
      <c r="D317" s="15">
        <f>SUM(D318:D329)-D325</f>
        <v>0</v>
      </c>
      <c r="E317" s="23">
        <f t="shared" si="26"/>
        <v>12800000000</v>
      </c>
      <c r="F317" s="24">
        <f t="shared" si="27"/>
        <v>1.1464237223313165</v>
      </c>
      <c r="G317" s="15">
        <f>SUM(G318:G329)-G325</f>
        <v>11683770751</v>
      </c>
      <c r="H317" s="25">
        <f t="shared" si="24"/>
        <v>91.2794589921875</v>
      </c>
      <c r="I317" s="24">
        <f t="shared" si="25"/>
        <v>1116229249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12800000000</v>
      </c>
      <c r="D318" s="15"/>
      <c r="E318" s="23">
        <f t="shared" si="26"/>
        <v>12800000000</v>
      </c>
      <c r="F318" s="24">
        <f t="shared" si="27"/>
        <v>1.1464237223313165</v>
      </c>
      <c r="G318" s="15">
        <v>11683770751</v>
      </c>
      <c r="H318" s="25">
        <f t="shared" si="24"/>
        <v>91.2794589921875</v>
      </c>
      <c r="I318" s="24">
        <f t="shared" si="25"/>
        <v>1116229249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1116515626000</v>
      </c>
      <c r="D341" s="43">
        <f>SUM(D8+D12)</f>
        <v>0</v>
      </c>
      <c r="E341" s="44">
        <f t="shared" si="26"/>
        <v>1116515626000</v>
      </c>
      <c r="F341" s="45">
        <f t="shared" si="27"/>
        <v>100</v>
      </c>
      <c r="G341" s="43">
        <f>SUM(G8+G12)</f>
        <v>402634187417</v>
      </c>
      <c r="H341" s="46">
        <f t="shared" si="24"/>
        <v>36.061670615347033</v>
      </c>
      <c r="I341" s="45">
        <f t="shared" si="25"/>
        <v>713881438583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2169813616000</v>
      </c>
      <c r="F343" s="14"/>
      <c r="G343" s="14">
        <f>SUM(G341+G346)</f>
        <v>716920976471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1053297990000</v>
      </c>
      <c r="D346" s="15">
        <f>SUM(D364:D379)+D347+D353+D361+D362</f>
        <v>0</v>
      </c>
      <c r="E346" s="23">
        <f t="shared" ref="E346:E368" si="28">SUM(C346:D346)</f>
        <v>1053297990000</v>
      </c>
      <c r="F346" s="24">
        <f>IF(OR(E346=0,E$346=0),0,E346/E$346)*100</f>
        <v>100</v>
      </c>
      <c r="G346" s="15">
        <f>SUM(G364:G379)+G347+G353+G361+G362</f>
        <v>314286789054</v>
      </c>
      <c r="H346" s="25">
        <f t="shared" ref="H346:H377" si="29">IF(OR(G346=0,E346=0),0,G346/E346)*100</f>
        <v>29.838354581308941</v>
      </c>
      <c r="I346" s="24">
        <f t="shared" ref="I346:I377" si="30">SUM(E346-G346)</f>
        <v>739011200946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592306154000</v>
      </c>
      <c r="D347" s="15">
        <f>SUM(D348:D352)-D349</f>
        <v>0</v>
      </c>
      <c r="E347" s="23">
        <f t="shared" si="28"/>
        <v>592306154000</v>
      </c>
      <c r="F347" s="24">
        <f t="shared" ref="F347:F379" si="31">IF(OR(E347=0,E$346=0),0,E347/E$346)*100</f>
        <v>56.233483745658717</v>
      </c>
      <c r="G347" s="15">
        <f>SUM(G348:G352)-G349</f>
        <v>87006402866</v>
      </c>
      <c r="H347" s="25">
        <f t="shared" si="29"/>
        <v>14.689430842212726</v>
      </c>
      <c r="I347" s="24">
        <f t="shared" si="30"/>
        <v>505299751134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591706154000</v>
      </c>
      <c r="D348" s="15">
        <v>-26029018</v>
      </c>
      <c r="E348" s="23">
        <f t="shared" si="28"/>
        <v>591680124982</v>
      </c>
      <c r="F348" s="24">
        <f t="shared" si="31"/>
        <v>56.174048616764196</v>
      </c>
      <c r="G348" s="15">
        <v>86694062620</v>
      </c>
      <c r="H348" s="25">
        <f t="shared" si="29"/>
        <v>14.652184340759696</v>
      </c>
      <c r="I348" s="24">
        <f t="shared" si="30"/>
        <v>504986062362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26029018</v>
      </c>
      <c r="E349" s="23">
        <f t="shared" si="28"/>
        <v>26029018</v>
      </c>
      <c r="F349" s="24">
        <f t="shared" si="31"/>
        <v>2.4711922216807802E-3</v>
      </c>
      <c r="G349" s="15">
        <f>SUM(G350:G351)</f>
        <v>0</v>
      </c>
      <c r="H349" s="25">
        <f t="shared" si="29"/>
        <v>0</v>
      </c>
      <c r="I349" s="24">
        <f t="shared" si="30"/>
        <v>26029018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26029018</v>
      </c>
      <c r="E351" s="23">
        <f t="shared" si="28"/>
        <v>26029018</v>
      </c>
      <c r="F351" s="24">
        <f t="shared" si="31"/>
        <v>2.4711922216807802E-3</v>
      </c>
      <c r="G351" s="15"/>
      <c r="H351" s="25">
        <f t="shared" si="29"/>
        <v>0</v>
      </c>
      <c r="I351" s="24">
        <f t="shared" si="30"/>
        <v>26029018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>
        <v>600000000</v>
      </c>
      <c r="D352" s="15"/>
      <c r="E352" s="23">
        <f t="shared" si="28"/>
        <v>600000000</v>
      </c>
      <c r="F352" s="24">
        <f t="shared" si="31"/>
        <v>5.6963936672849817E-2</v>
      </c>
      <c r="G352" s="15">
        <v>312340246</v>
      </c>
      <c r="H352" s="25">
        <f t="shared" si="29"/>
        <v>52.056707666666668</v>
      </c>
      <c r="I352" s="24">
        <f t="shared" si="30"/>
        <v>287659754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460991836000</v>
      </c>
      <c r="D353" s="15">
        <f>SUM(D357:D360)+D354</f>
        <v>0</v>
      </c>
      <c r="E353" s="23">
        <f t="shared" si="28"/>
        <v>460991836000</v>
      </c>
      <c r="F353" s="24">
        <f t="shared" si="31"/>
        <v>43.766516254341283</v>
      </c>
      <c r="G353" s="15">
        <f>SUM(G357:G360)+G354</f>
        <v>227280386188</v>
      </c>
      <c r="H353" s="25">
        <f t="shared" si="29"/>
        <v>49.302475323662783</v>
      </c>
      <c r="I353" s="24">
        <f t="shared" si="30"/>
        <v>233711449812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>
        <v>52998835000</v>
      </c>
      <c r="D354" s="15"/>
      <c r="E354" s="23">
        <f t="shared" si="28"/>
        <v>52998835000</v>
      </c>
      <c r="F354" s="24">
        <f t="shared" si="31"/>
        <v>5.031703801124694</v>
      </c>
      <c r="G354" s="15">
        <v>14925684784</v>
      </c>
      <c r="H354" s="25">
        <f t="shared" si="29"/>
        <v>28.16228844275539</v>
      </c>
      <c r="I354" s="24">
        <f t="shared" si="30"/>
        <v>38073150216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271380488000</v>
      </c>
      <c r="D355" s="15">
        <f>SUM(D356)</f>
        <v>0</v>
      </c>
      <c r="E355" s="23">
        <f t="shared" si="28"/>
        <v>271380488000</v>
      </c>
      <c r="F355" s="24">
        <f t="shared" si="31"/>
        <v>25.764834887798465</v>
      </c>
      <c r="G355" s="15">
        <f>SUM(G356)</f>
        <v>151934033430</v>
      </c>
      <c r="H355" s="25">
        <f t="shared" si="29"/>
        <v>55.98561434895791</v>
      </c>
      <c r="I355" s="24">
        <f t="shared" si="30"/>
        <v>119446454570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271380488000</v>
      </c>
      <c r="D356" s="15">
        <f>SUM(D357)</f>
        <v>0</v>
      </c>
      <c r="E356" s="23">
        <f t="shared" si="28"/>
        <v>271380488000</v>
      </c>
      <c r="F356" s="24">
        <f t="shared" si="31"/>
        <v>25.764834887798465</v>
      </c>
      <c r="G356" s="15">
        <f>SUM(G357)</f>
        <v>151934033430</v>
      </c>
      <c r="H356" s="25">
        <f t="shared" si="29"/>
        <v>55.98561434895791</v>
      </c>
      <c r="I356" s="24">
        <f t="shared" si="30"/>
        <v>119446454570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>
        <v>271380488000</v>
      </c>
      <c r="D357" s="15"/>
      <c r="E357" s="23">
        <f t="shared" si="28"/>
        <v>271380488000</v>
      </c>
      <c r="F357" s="24">
        <f t="shared" si="31"/>
        <v>25.764834887798465</v>
      </c>
      <c r="G357" s="15">
        <v>151934033430</v>
      </c>
      <c r="H357" s="25">
        <f t="shared" si="29"/>
        <v>55.98561434895791</v>
      </c>
      <c r="I357" s="24">
        <f t="shared" si="30"/>
        <v>119446454570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>
        <v>70836994000</v>
      </c>
      <c r="D358" s="15"/>
      <c r="E358" s="23">
        <f t="shared" si="28"/>
        <v>70836994000</v>
      </c>
      <c r="F358" s="24">
        <f t="shared" si="31"/>
        <v>6.7252567338517384</v>
      </c>
      <c r="G358" s="15">
        <v>31645410754</v>
      </c>
      <c r="H358" s="25">
        <f t="shared" si="29"/>
        <v>44.673565275793607</v>
      </c>
      <c r="I358" s="24">
        <f t="shared" si="30"/>
        <v>39191583246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>
        <v>65775519000</v>
      </c>
      <c r="D359" s="15"/>
      <c r="E359" s="23">
        <f t="shared" si="28"/>
        <v>65775519000</v>
      </c>
      <c r="F359" s="24">
        <f t="shared" si="31"/>
        <v>6.2447208315663829</v>
      </c>
      <c r="G359" s="15">
        <v>28775257220</v>
      </c>
      <c r="H359" s="25">
        <f t="shared" si="29"/>
        <v>43.747670345254136</v>
      </c>
      <c r="I359" s="24">
        <f t="shared" si="30"/>
        <v>37000261780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E164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322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343767560000</v>
      </c>
      <c r="D7" s="10">
        <f>SUM(D8+D12)</f>
        <v>0</v>
      </c>
      <c r="E7" s="11">
        <f>SUM(C7:D7)</f>
        <v>343767560000</v>
      </c>
      <c r="F7" s="12">
        <f>IF(OR(E7=0,E$7=0),0,E7/E$7)*100</f>
        <v>100</v>
      </c>
      <c r="G7" s="10">
        <f>SUM(G8+G12)</f>
        <v>304616738732</v>
      </c>
      <c r="H7" s="13">
        <f t="shared" ref="H7:H92" si="0">IF(OR(G7=0,E7=0),0,G7/E7)*100</f>
        <v>88.611251955245578</v>
      </c>
      <c r="I7" s="12">
        <f>SUM(E7-G7)</f>
        <v>39150821268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343767560000</v>
      </c>
      <c r="D12" s="18">
        <f>SUM(D13+D218+D300)</f>
        <v>0</v>
      </c>
      <c r="E12" s="19">
        <f t="shared" si="2"/>
        <v>343767560000</v>
      </c>
      <c r="F12" s="20">
        <f t="shared" si="3"/>
        <v>100</v>
      </c>
      <c r="G12" s="18">
        <f>SUM(G13+G218+G300)</f>
        <v>304616738732</v>
      </c>
      <c r="H12" s="21">
        <f t="shared" si="0"/>
        <v>88.611251955245578</v>
      </c>
      <c r="I12" s="20">
        <f t="shared" si="1"/>
        <v>39150821268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116783237000</v>
      </c>
      <c r="D13" s="18">
        <f>SUM(D14+D31+D214)</f>
        <v>0</v>
      </c>
      <c r="E13" s="19">
        <f t="shared" si="2"/>
        <v>116783237000</v>
      </c>
      <c r="F13" s="20">
        <f t="shared" si="3"/>
        <v>33.971569917766523</v>
      </c>
      <c r="G13" s="18">
        <f>SUM(G14+G31+G214)</f>
        <v>87207782717</v>
      </c>
      <c r="H13" s="21">
        <f t="shared" si="0"/>
        <v>74.674914788498285</v>
      </c>
      <c r="I13" s="20">
        <f t="shared" si="1"/>
        <v>29575454283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116783237000</v>
      </c>
      <c r="D31" s="15">
        <f>SUM(D32+D34+D107+D111+D163+D172+D204+D206+D207+D210+D211+D212+D213)</f>
        <v>0</v>
      </c>
      <c r="E31" s="23">
        <f t="shared" si="2"/>
        <v>116783237000</v>
      </c>
      <c r="F31" s="24">
        <f t="shared" si="3"/>
        <v>33.971569917766523</v>
      </c>
      <c r="G31" s="15">
        <f>SUM(G32+G34+G107+G111+G163+G172+G204+G206+G207+G210+G211+G212+G213)</f>
        <v>87207782717</v>
      </c>
      <c r="H31" s="25">
        <f t="shared" si="0"/>
        <v>74.674914788498285</v>
      </c>
      <c r="I31" s="24">
        <f t="shared" si="1"/>
        <v>29575454283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30005000000</v>
      </c>
      <c r="D111" s="15">
        <f>SUM(D112+D146+D147+D148+D151+D152+D153)</f>
        <v>0</v>
      </c>
      <c r="E111" s="23">
        <f t="shared" si="6"/>
        <v>30005000000</v>
      </c>
      <c r="F111" s="24">
        <f t="shared" si="7"/>
        <v>8.7282814003741365</v>
      </c>
      <c r="G111" s="15">
        <f>SUM(G112+G146+G147+G148+G151+G152+G153)</f>
        <v>3918220509</v>
      </c>
      <c r="H111" s="25">
        <f t="shared" si="4"/>
        <v>13.058558603566073</v>
      </c>
      <c r="I111" s="24">
        <f t="shared" si="5"/>
        <v>26086779491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v>5000000</v>
      </c>
      <c r="D146" s="15"/>
      <c r="E146" s="23">
        <f t="shared" si="6"/>
        <v>5000000</v>
      </c>
      <c r="F146" s="24">
        <f t="shared" si="7"/>
        <v>1.4544711548698779E-3</v>
      </c>
      <c r="G146" s="15"/>
      <c r="H146" s="25">
        <f t="shared" si="4"/>
        <v>0</v>
      </c>
      <c r="I146" s="24">
        <f t="shared" si="5"/>
        <v>5000000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>
        <v>570554812</v>
      </c>
      <c r="H152" s="25">
        <f t="shared" si="4"/>
        <v>0</v>
      </c>
      <c r="I152" s="24">
        <f t="shared" si="5"/>
        <v>-570554812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30000000000</v>
      </c>
      <c r="D153" s="15">
        <f>SUM(D155:D162)</f>
        <v>0</v>
      </c>
      <c r="E153" s="23">
        <f t="shared" si="6"/>
        <v>30000000000</v>
      </c>
      <c r="F153" s="24">
        <f t="shared" si="7"/>
        <v>8.7268269292192677</v>
      </c>
      <c r="G153" s="15">
        <f>SUM(G155:G162)</f>
        <v>3347665697</v>
      </c>
      <c r="H153" s="25">
        <f t="shared" si="4"/>
        <v>11.158885656666667</v>
      </c>
      <c r="I153" s="24">
        <f t="shared" si="5"/>
        <v>26652334303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30000000000</v>
      </c>
      <c r="D162" s="15"/>
      <c r="E162" s="23">
        <f>SUM(C162:D162)</f>
        <v>30000000000</v>
      </c>
      <c r="F162" s="24">
        <f t="shared" si="7"/>
        <v>8.7268269292192677</v>
      </c>
      <c r="G162" s="15">
        <v>3347665697</v>
      </c>
      <c r="H162" s="25">
        <f t="shared" si="12"/>
        <v>11.158885656666667</v>
      </c>
      <c r="I162" s="24">
        <f>SUM(E162-G162)</f>
        <v>26652334303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139</v>
      </c>
      <c r="C163" s="15">
        <f>SUM(C165:C171)</f>
        <v>80078237000</v>
      </c>
      <c r="D163" s="15">
        <f>SUM(D165:D171)</f>
        <v>0</v>
      </c>
      <c r="E163" s="23">
        <f t="shared" si="6"/>
        <v>80078237000</v>
      </c>
      <c r="F163" s="24">
        <f t="shared" si="7"/>
        <v>23.294297169866756</v>
      </c>
      <c r="G163" s="15">
        <f>SUM(G165:G171)</f>
        <v>80447763007</v>
      </c>
      <c r="H163" s="25">
        <f t="shared" si="12"/>
        <v>100.46145622186961</v>
      </c>
      <c r="I163" s="24">
        <f t="shared" ref="I163:I229" si="13">SUM(E163-G163)</f>
        <v>-369526007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140</v>
      </c>
      <c r="C164" s="15">
        <f>SUM(C165:C167)</f>
        <v>80011367000</v>
      </c>
      <c r="D164" s="15">
        <f>SUM(D165:D167)</f>
        <v>0</v>
      </c>
      <c r="E164" s="23">
        <f t="shared" ref="E164:E230" si="14">SUM(C164:D164)</f>
        <v>80011367000</v>
      </c>
      <c r="F164" s="24">
        <f t="shared" ref="F164:F230" si="15">IF(OR(E164=0,E$7=0),0,E164/E$7)*100</f>
        <v>23.274845072641526</v>
      </c>
      <c r="G164" s="15">
        <f>SUM(G165:G167)</f>
        <v>80313164607</v>
      </c>
      <c r="H164" s="25">
        <f t="shared" si="12"/>
        <v>100.37719341428075</v>
      </c>
      <c r="I164" s="24">
        <f t="shared" si="13"/>
        <v>-301797607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141</v>
      </c>
      <c r="C165" s="15">
        <v>1023230000</v>
      </c>
      <c r="D165" s="15"/>
      <c r="E165" s="23">
        <f t="shared" si="14"/>
        <v>1023230000</v>
      </c>
      <c r="F165" s="24">
        <f t="shared" si="15"/>
        <v>0.29765170395950102</v>
      </c>
      <c r="G165" s="15">
        <v>362326760</v>
      </c>
      <c r="H165" s="25">
        <f t="shared" si="12"/>
        <v>35.410099391143731</v>
      </c>
      <c r="I165" s="24">
        <f t="shared" si="13"/>
        <v>660903240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142</v>
      </c>
      <c r="C166" s="15">
        <v>7283354000</v>
      </c>
      <c r="D166" s="15"/>
      <c r="E166" s="23">
        <f t="shared" si="14"/>
        <v>7283354000</v>
      </c>
      <c r="F166" s="24">
        <f t="shared" si="15"/>
        <v>2.1186856607412285</v>
      </c>
      <c r="G166" s="15">
        <v>2843493390</v>
      </c>
      <c r="H166" s="25">
        <f t="shared" si="12"/>
        <v>39.040988396280063</v>
      </c>
      <c r="I166" s="24">
        <f t="shared" si="13"/>
        <v>4439860610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344</v>
      </c>
      <c r="C167" s="15">
        <v>71704783000</v>
      </c>
      <c r="D167" s="15"/>
      <c r="E167" s="23">
        <f t="shared" si="14"/>
        <v>71704783000</v>
      </c>
      <c r="F167" s="24">
        <f t="shared" si="15"/>
        <v>20.858507707940795</v>
      </c>
      <c r="G167" s="15">
        <v>77107344457</v>
      </c>
      <c r="H167" s="25">
        <f t="shared" si="12"/>
        <v>107.5344506056172</v>
      </c>
      <c r="I167" s="24">
        <f t="shared" si="13"/>
        <v>-5402561457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144</v>
      </c>
      <c r="C168" s="15">
        <v>57563000</v>
      </c>
      <c r="D168" s="15"/>
      <c r="E168" s="23">
        <f t="shared" si="14"/>
        <v>57563000</v>
      </c>
      <c r="F168" s="24">
        <f t="shared" si="15"/>
        <v>1.6744744617554957E-2</v>
      </c>
      <c r="G168" s="15">
        <v>133150300</v>
      </c>
      <c r="H168" s="25">
        <f t="shared" si="12"/>
        <v>231.3123013046575</v>
      </c>
      <c r="I168" s="24">
        <f t="shared" si="13"/>
        <v>-75587300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145</v>
      </c>
      <c r="C169" s="15">
        <v>9307000</v>
      </c>
      <c r="D169" s="15"/>
      <c r="E169" s="23">
        <f t="shared" si="14"/>
        <v>9307000</v>
      </c>
      <c r="F169" s="24">
        <f t="shared" si="15"/>
        <v>2.7073526076747904E-3</v>
      </c>
      <c r="G169" s="15">
        <v>1448100</v>
      </c>
      <c r="H169" s="25">
        <f t="shared" si="12"/>
        <v>15.559256473622005</v>
      </c>
      <c r="I169" s="24">
        <f t="shared" si="13"/>
        <v>7858900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950669757</v>
      </c>
      <c r="H172" s="25">
        <f t="shared" si="12"/>
        <v>0</v>
      </c>
      <c r="I172" s="24">
        <f t="shared" si="13"/>
        <v>-950669757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>
        <v>950669757</v>
      </c>
      <c r="H203" s="25">
        <f t="shared" si="12"/>
        <v>0</v>
      </c>
      <c r="I203" s="24">
        <f t="shared" si="13"/>
        <v>-950669757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179</v>
      </c>
      <c r="C206" s="15">
        <v>1700000000</v>
      </c>
      <c r="D206" s="15"/>
      <c r="E206" s="23">
        <f t="shared" si="14"/>
        <v>1700000000</v>
      </c>
      <c r="F206" s="24">
        <f t="shared" si="15"/>
        <v>0.49452019265575847</v>
      </c>
      <c r="G206" s="15">
        <v>969427993</v>
      </c>
      <c r="H206" s="25">
        <f t="shared" si="12"/>
        <v>57.025176058823533</v>
      </c>
      <c r="I206" s="24">
        <f t="shared" si="13"/>
        <v>730572007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5000000000</v>
      </c>
      <c r="D213" s="15"/>
      <c r="E213" s="23">
        <f t="shared" si="14"/>
        <v>5000000000</v>
      </c>
      <c r="F213" s="24">
        <f t="shared" si="15"/>
        <v>1.4544711548698777</v>
      </c>
      <c r="G213" s="15">
        <v>921701451</v>
      </c>
      <c r="H213" s="25">
        <f t="shared" si="12"/>
        <v>18.434029020000001</v>
      </c>
      <c r="I213" s="24">
        <f t="shared" si="13"/>
        <v>4078298549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226984323000</v>
      </c>
      <c r="D300" s="18">
        <f>SUM(D330:D335)+D317+D312+D301</f>
        <v>0</v>
      </c>
      <c r="E300" s="19">
        <f t="shared" si="18"/>
        <v>226984323000</v>
      </c>
      <c r="F300" s="20">
        <f t="shared" si="19"/>
        <v>66.02843008223347</v>
      </c>
      <c r="G300" s="18">
        <f>SUM(G330:G335)+G317+G312+G301</f>
        <v>217408956015</v>
      </c>
      <c r="H300" s="21">
        <f t="shared" si="16"/>
        <v>95.781485320904736</v>
      </c>
      <c r="I300" s="20">
        <f t="shared" si="17"/>
        <v>9575366985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207921323000</v>
      </c>
      <c r="D301" s="15">
        <f>SUM(D302:D311)-D307</f>
        <v>0</v>
      </c>
      <c r="E301" s="23">
        <f t="shared" si="18"/>
        <v>207921323000</v>
      </c>
      <c r="F301" s="24">
        <f t="shared" si="19"/>
        <v>60.483113357176578</v>
      </c>
      <c r="G301" s="15">
        <f>SUM(G302:G311)-G307</f>
        <v>208041073016</v>
      </c>
      <c r="H301" s="25">
        <f t="shared" ref="H301:H341" si="24">IF(OR(G301=0,E301=0),0,G301/E301)*100</f>
        <v>100.05759390824961</v>
      </c>
      <c r="I301" s="24">
        <f t="shared" si="17"/>
        <v>-119750016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66074906000</v>
      </c>
      <c r="D305" s="15"/>
      <c r="E305" s="23">
        <f t="shared" si="26"/>
        <v>66074906000</v>
      </c>
      <c r="F305" s="24">
        <f t="shared" si="27"/>
        <v>19.220808967547722</v>
      </c>
      <c r="G305" s="15">
        <v>66074906000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141846417000</v>
      </c>
      <c r="D307" s="15">
        <f>SUM(D308:D309)</f>
        <v>0</v>
      </c>
      <c r="E307" s="23">
        <f t="shared" si="26"/>
        <v>141846417000</v>
      </c>
      <c r="F307" s="24">
        <f t="shared" si="27"/>
        <v>41.262304389628852</v>
      </c>
      <c r="G307" s="15">
        <f>SUM(G308:G309)</f>
        <v>141966167016</v>
      </c>
      <c r="H307" s="25">
        <f t="shared" si="24"/>
        <v>100.0844223058521</v>
      </c>
      <c r="I307" s="24">
        <f t="shared" si="25"/>
        <v>-119750016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135630595000</v>
      </c>
      <c r="D308" s="15"/>
      <c r="E308" s="23">
        <f t="shared" si="26"/>
        <v>135630595000</v>
      </c>
      <c r="F308" s="24">
        <f t="shared" si="27"/>
        <v>39.45415762906773</v>
      </c>
      <c r="G308" s="15">
        <v>135668489881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6215822000</v>
      </c>
      <c r="D309" s="15"/>
      <c r="E309" s="23">
        <f t="shared" si="26"/>
        <v>6215822000</v>
      </c>
      <c r="F309" s="24">
        <f t="shared" si="27"/>
        <v>1.8081467605611186</v>
      </c>
      <c r="G309" s="15">
        <v>6297677135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19063000000</v>
      </c>
      <c r="D317" s="15">
        <f>SUM(D318:D329)-D325</f>
        <v>0</v>
      </c>
      <c r="E317" s="23">
        <f t="shared" si="26"/>
        <v>19063000000</v>
      </c>
      <c r="F317" s="24">
        <f t="shared" si="27"/>
        <v>5.545316725056896</v>
      </c>
      <c r="G317" s="15">
        <f>SUM(G318:G329)-G325</f>
        <v>9367882999</v>
      </c>
      <c r="H317" s="25">
        <f t="shared" si="24"/>
        <v>49.141703818916227</v>
      </c>
      <c r="I317" s="24">
        <f t="shared" si="25"/>
        <v>9695117001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16886500000</v>
      </c>
      <c r="D318" s="15"/>
      <c r="E318" s="23">
        <f t="shared" si="26"/>
        <v>16886500000</v>
      </c>
      <c r="F318" s="24">
        <f t="shared" si="27"/>
        <v>4.9121854313420377</v>
      </c>
      <c r="G318" s="15">
        <v>8308447073</v>
      </c>
      <c r="H318" s="25">
        <f t="shared" si="24"/>
        <v>49.201711858585263</v>
      </c>
      <c r="I318" s="24">
        <f t="shared" si="25"/>
        <v>8578052927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2176500000</v>
      </c>
      <c r="D319" s="15"/>
      <c r="E319" s="23">
        <f t="shared" si="26"/>
        <v>2176500000</v>
      </c>
      <c r="F319" s="24">
        <f t="shared" si="27"/>
        <v>0.63313129371485777</v>
      </c>
      <c r="G319" s="15">
        <v>1059435926</v>
      </c>
      <c r="H319" s="25">
        <f t="shared" si="24"/>
        <v>48.676128003675629</v>
      </c>
      <c r="I319" s="24">
        <f t="shared" si="25"/>
        <v>1117064074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343767560000</v>
      </c>
      <c r="D341" s="43">
        <f>SUM(D8+D12)</f>
        <v>0</v>
      </c>
      <c r="E341" s="44">
        <f t="shared" si="26"/>
        <v>343767560000</v>
      </c>
      <c r="F341" s="45">
        <f t="shared" si="27"/>
        <v>100</v>
      </c>
      <c r="G341" s="43">
        <f>SUM(G8+G12)</f>
        <v>304616738732</v>
      </c>
      <c r="H341" s="46">
        <f t="shared" si="24"/>
        <v>88.611251955245578</v>
      </c>
      <c r="I341" s="45">
        <f t="shared" si="25"/>
        <v>39150821268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845433820000</v>
      </c>
      <c r="F343" s="14"/>
      <c r="G343" s="14">
        <f>+G341+G346</f>
        <v>381197447881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501666260000</v>
      </c>
      <c r="D346" s="15">
        <f>SUM(D364:D379)+D347+D353+D361+D362</f>
        <v>0</v>
      </c>
      <c r="E346" s="23">
        <f t="shared" ref="E346:E368" si="28">SUM(C346:D346)</f>
        <v>501666260000</v>
      </c>
      <c r="F346" s="24">
        <f>IF(OR(E346=0,E$346=0),0,E346/E$346)*100</f>
        <v>100</v>
      </c>
      <c r="G346" s="15">
        <f>SUM(G364:G379)+G347+G353+G361+G362</f>
        <v>76580709149</v>
      </c>
      <c r="H346" s="25">
        <f t="shared" ref="H346:H377" si="29">IF(OR(G346=0,E346=0),0,G346/E346)*100</f>
        <v>15.265270012179014</v>
      </c>
      <c r="I346" s="24">
        <f t="shared" ref="I346:I377" si="30">SUM(E346-G346)</f>
        <v>425085550851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501666260000</v>
      </c>
      <c r="D347" s="15">
        <f>SUM(D348:D352)-D349</f>
        <v>0</v>
      </c>
      <c r="E347" s="23">
        <f t="shared" si="28"/>
        <v>501666260000</v>
      </c>
      <c r="F347" s="24">
        <f t="shared" ref="F347:F379" si="31">IF(OR(E347=0,E$346=0),0,E347/E$346)*100</f>
        <v>100</v>
      </c>
      <c r="G347" s="15">
        <f>SUM(G348:G352)-G349</f>
        <v>76580709149</v>
      </c>
      <c r="H347" s="25">
        <f t="shared" si="29"/>
        <v>15.265270012179014</v>
      </c>
      <c r="I347" s="24">
        <f t="shared" si="30"/>
        <v>425085550851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501666260000</v>
      </c>
      <c r="D348" s="15">
        <v>-64288164416</v>
      </c>
      <c r="E348" s="23">
        <f t="shared" si="28"/>
        <v>437378095584</v>
      </c>
      <c r="F348" s="24">
        <f t="shared" si="31"/>
        <v>87.185073116936351</v>
      </c>
      <c r="G348" s="15">
        <v>51677807429</v>
      </c>
      <c r="H348" s="25">
        <f t="shared" si="29"/>
        <v>11.815362486317081</v>
      </c>
      <c r="I348" s="24">
        <f t="shared" si="30"/>
        <v>385700288155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64288164416</v>
      </c>
      <c r="E349" s="23">
        <f t="shared" si="28"/>
        <v>64288164416</v>
      </c>
      <c r="F349" s="24">
        <f t="shared" si="31"/>
        <v>12.814926883063652</v>
      </c>
      <c r="G349" s="15">
        <f>SUM(G350:G351)</f>
        <v>24902901720</v>
      </c>
      <c r="H349" s="25">
        <f t="shared" si="29"/>
        <v>38.736370755364391</v>
      </c>
      <c r="I349" s="24">
        <f t="shared" si="30"/>
        <v>39385262696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64288164416</v>
      </c>
      <c r="E351" s="23">
        <f t="shared" si="28"/>
        <v>64288164416</v>
      </c>
      <c r="F351" s="24">
        <f t="shared" si="31"/>
        <v>12.814926883063652</v>
      </c>
      <c r="G351" s="15">
        <v>24902901720</v>
      </c>
      <c r="H351" s="25">
        <f t="shared" si="29"/>
        <v>38.736370755364391</v>
      </c>
      <c r="I351" s="24">
        <f t="shared" si="30"/>
        <v>39385262696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343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349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97046219000</v>
      </c>
      <c r="D7" s="10">
        <f>SUM(D8+D12)</f>
        <v>0</v>
      </c>
      <c r="E7" s="11">
        <f>SUM(C7:D7)</f>
        <v>97046219000</v>
      </c>
      <c r="F7" s="12">
        <f>IF(OR(E7=0,E$7=0),0,E7/E$7)*100</f>
        <v>100</v>
      </c>
      <c r="G7" s="10">
        <f>SUM(G8+G12)</f>
        <v>9828883451</v>
      </c>
      <c r="H7" s="13">
        <f t="shared" ref="H7:H92" si="0">IF(OR(G7=0,E7=0),0,G7/E7)*100</f>
        <v>10.128043680918676</v>
      </c>
      <c r="I7" s="12">
        <f>SUM(E7-G7)</f>
        <v>87217335549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97046219000</v>
      </c>
      <c r="D12" s="18">
        <f>SUM(D13+D218+D300)</f>
        <v>0</v>
      </c>
      <c r="E12" s="19">
        <f t="shared" si="2"/>
        <v>97046219000</v>
      </c>
      <c r="F12" s="20">
        <f t="shared" si="3"/>
        <v>100</v>
      </c>
      <c r="G12" s="18">
        <f>SUM(G13+G218+G300)</f>
        <v>9828883451</v>
      </c>
      <c r="H12" s="21">
        <f t="shared" si="0"/>
        <v>10.128043680918676</v>
      </c>
      <c r="I12" s="20">
        <f t="shared" si="1"/>
        <v>87217335549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13793623000</v>
      </c>
      <c r="D13" s="18">
        <f>SUM(D14+D31+D214)</f>
        <v>0</v>
      </c>
      <c r="E13" s="19">
        <f t="shared" si="2"/>
        <v>13793623000</v>
      </c>
      <c r="F13" s="20">
        <f t="shared" si="3"/>
        <v>14.213457404249825</v>
      </c>
      <c r="G13" s="18">
        <f>SUM(G14+G31+G214)</f>
        <v>9741580038</v>
      </c>
      <c r="H13" s="21">
        <f t="shared" si="0"/>
        <v>70.623795053699808</v>
      </c>
      <c r="I13" s="20">
        <f t="shared" si="1"/>
        <v>4052042962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13793623000</v>
      </c>
      <c r="D31" s="15">
        <f>SUM(D32+D34+D107+D111+D163+D172+D204+D206+D207+D210+D211+D212+D213)</f>
        <v>0</v>
      </c>
      <c r="E31" s="23">
        <f t="shared" si="2"/>
        <v>13793623000</v>
      </c>
      <c r="F31" s="24">
        <f t="shared" si="3"/>
        <v>14.213457404249825</v>
      </c>
      <c r="G31" s="15">
        <f>SUM(G32+G34+G107+G111+G163+G172+G204+G206+G207+G210+G211+G212+G213)</f>
        <v>9741580038</v>
      </c>
      <c r="H31" s="25">
        <f t="shared" si="0"/>
        <v>70.623795053699808</v>
      </c>
      <c r="I31" s="24">
        <f t="shared" si="1"/>
        <v>4052042962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1031316000</v>
      </c>
      <c r="D111" s="15">
        <f>SUM(D112+D146+D147+D148+D151+D152+D153)</f>
        <v>0</v>
      </c>
      <c r="E111" s="23">
        <f t="shared" si="6"/>
        <v>1031316000</v>
      </c>
      <c r="F111" s="24">
        <f t="shared" si="7"/>
        <v>1.062706008154733</v>
      </c>
      <c r="G111" s="15">
        <f>SUM(G112+G146+G147+G148+G151+G152+G153)</f>
        <v>591037164</v>
      </c>
      <c r="H111" s="25">
        <f t="shared" si="4"/>
        <v>57.309026913186642</v>
      </c>
      <c r="I111" s="24">
        <f t="shared" si="5"/>
        <v>440278836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123</v>
      </c>
      <c r="C147" s="15">
        <v>33600000</v>
      </c>
      <c r="D147" s="15"/>
      <c r="E147" s="23">
        <f t="shared" si="6"/>
        <v>33600000</v>
      </c>
      <c r="F147" s="24">
        <f t="shared" si="7"/>
        <v>3.4622678087025731E-2</v>
      </c>
      <c r="G147" s="15">
        <v>45900416</v>
      </c>
      <c r="H147" s="25">
        <f t="shared" si="4"/>
        <v>136.60838095238094</v>
      </c>
      <c r="I147" s="24">
        <f t="shared" si="5"/>
        <v>-12300416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124</v>
      </c>
      <c r="C148" s="15">
        <f>SUM(C149:C150)</f>
        <v>744000000</v>
      </c>
      <c r="D148" s="15">
        <f>SUM(D149:D150)</f>
        <v>0</v>
      </c>
      <c r="E148" s="23">
        <f t="shared" si="6"/>
        <v>744000000</v>
      </c>
      <c r="F148" s="24">
        <f t="shared" si="7"/>
        <v>0.76664501478414115</v>
      </c>
      <c r="G148" s="15">
        <f>SUM(G149:G150)</f>
        <v>348256688</v>
      </c>
      <c r="H148" s="25">
        <f t="shared" si="4"/>
        <v>46.808694623655917</v>
      </c>
      <c r="I148" s="24">
        <f t="shared" si="5"/>
        <v>395743312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125</v>
      </c>
      <c r="C149" s="15">
        <v>744000000</v>
      </c>
      <c r="D149" s="15"/>
      <c r="E149" s="23">
        <f t="shared" si="6"/>
        <v>744000000</v>
      </c>
      <c r="F149" s="24">
        <f t="shared" si="7"/>
        <v>0.76664501478414115</v>
      </c>
      <c r="G149" s="15">
        <v>348256688</v>
      </c>
      <c r="H149" s="25">
        <f t="shared" si="4"/>
        <v>46.808694623655917</v>
      </c>
      <c r="I149" s="24">
        <f t="shared" si="5"/>
        <v>395743312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127</v>
      </c>
      <c r="C151" s="15">
        <v>2520000</v>
      </c>
      <c r="D151" s="15"/>
      <c r="E151" s="23">
        <f t="shared" si="6"/>
        <v>2520000</v>
      </c>
      <c r="F151" s="24">
        <f t="shared" si="7"/>
        <v>2.5967008565269296E-3</v>
      </c>
      <c r="G151" s="15">
        <v>1284613</v>
      </c>
      <c r="H151" s="25">
        <f t="shared" si="4"/>
        <v>50.976706349206346</v>
      </c>
      <c r="I151" s="24">
        <f t="shared" si="5"/>
        <v>1235387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251196000</v>
      </c>
      <c r="D153" s="15">
        <f>SUM(D155:D162)</f>
        <v>0</v>
      </c>
      <c r="E153" s="23">
        <f t="shared" si="6"/>
        <v>251196000</v>
      </c>
      <c r="F153" s="24">
        <f t="shared" si="7"/>
        <v>0.25884161442703912</v>
      </c>
      <c r="G153" s="15">
        <f>SUM(G155:G162)</f>
        <v>195595447</v>
      </c>
      <c r="H153" s="25">
        <f t="shared" si="4"/>
        <v>77.865669437411427</v>
      </c>
      <c r="I153" s="24">
        <f t="shared" si="5"/>
        <v>55600553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251196000</v>
      </c>
      <c r="D162" s="15"/>
      <c r="E162" s="23">
        <f>SUM(C162:D162)</f>
        <v>251196000</v>
      </c>
      <c r="F162" s="24">
        <f t="shared" si="7"/>
        <v>0.25884161442703912</v>
      </c>
      <c r="G162" s="15">
        <v>195595447</v>
      </c>
      <c r="H162" s="25">
        <f t="shared" si="12"/>
        <v>77.865669437411427</v>
      </c>
      <c r="I162" s="24">
        <f>SUM(E162-G162)</f>
        <v>55600553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180</v>
      </c>
      <c r="C207" s="15">
        <f>SUM(C208:C209)</f>
        <v>12558562000</v>
      </c>
      <c r="D207" s="15">
        <f>SUM(D208:D209)</f>
        <v>0</v>
      </c>
      <c r="E207" s="23">
        <f t="shared" si="14"/>
        <v>12558562000</v>
      </c>
      <c r="F207" s="24">
        <f t="shared" si="15"/>
        <v>12.940805040534345</v>
      </c>
      <c r="G207" s="15">
        <f>SUM(G208:G209)</f>
        <v>9133466240</v>
      </c>
      <c r="H207" s="25">
        <f t="shared" si="12"/>
        <v>72.727006802211918</v>
      </c>
      <c r="I207" s="24">
        <f t="shared" si="13"/>
        <v>3425095760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181</v>
      </c>
      <c r="C208" s="15">
        <v>8196537000</v>
      </c>
      <c r="D208" s="15"/>
      <c r="E208" s="23">
        <f t="shared" si="14"/>
        <v>8196537000</v>
      </c>
      <c r="F208" s="24">
        <f t="shared" si="15"/>
        <v>8.4460137493867737</v>
      </c>
      <c r="G208" s="15">
        <v>6214591614</v>
      </c>
      <c r="H208" s="25">
        <f t="shared" si="12"/>
        <v>75.819722573081776</v>
      </c>
      <c r="I208" s="24">
        <f t="shared" si="13"/>
        <v>1981945386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182</v>
      </c>
      <c r="C209" s="15">
        <v>4362025000</v>
      </c>
      <c r="D209" s="15"/>
      <c r="E209" s="23">
        <f t="shared" si="14"/>
        <v>4362025000</v>
      </c>
      <c r="F209" s="24">
        <f t="shared" si="15"/>
        <v>4.4947912911475711</v>
      </c>
      <c r="G209" s="15">
        <v>2918874626</v>
      </c>
      <c r="H209" s="25">
        <f t="shared" si="12"/>
        <v>66.91558682034146</v>
      </c>
      <c r="I209" s="24">
        <f t="shared" si="13"/>
        <v>1443150374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203745000</v>
      </c>
      <c r="D213" s="15"/>
      <c r="E213" s="23">
        <f t="shared" si="14"/>
        <v>203745000</v>
      </c>
      <c r="F213" s="24">
        <f t="shared" si="15"/>
        <v>0.20994635556074573</v>
      </c>
      <c r="G213" s="15">
        <v>17076634</v>
      </c>
      <c r="H213" s="25">
        <f t="shared" si="12"/>
        <v>8.3813757392819461</v>
      </c>
      <c r="I213" s="24">
        <f t="shared" si="13"/>
        <v>186668366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83252596000</v>
      </c>
      <c r="D300" s="18">
        <f>SUM(D330:D335)+D317+D312+D301</f>
        <v>0</v>
      </c>
      <c r="E300" s="19">
        <f t="shared" si="18"/>
        <v>83252596000</v>
      </c>
      <c r="F300" s="20">
        <f t="shared" si="19"/>
        <v>85.786542595750177</v>
      </c>
      <c r="G300" s="18">
        <f>SUM(G330:G335)+G317+G312+G301</f>
        <v>87303413</v>
      </c>
      <c r="H300" s="21">
        <f t="shared" si="16"/>
        <v>0.10486569451840276</v>
      </c>
      <c r="I300" s="20">
        <f t="shared" si="17"/>
        <v>83165292587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264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83252596000</v>
      </c>
      <c r="D317" s="15">
        <f>SUM(D318:D329)-D325</f>
        <v>0</v>
      </c>
      <c r="E317" s="23">
        <f t="shared" si="26"/>
        <v>83252596000</v>
      </c>
      <c r="F317" s="24">
        <f t="shared" si="27"/>
        <v>85.786542595750177</v>
      </c>
      <c r="G317" s="15">
        <f>SUM(G318:G329)-G325</f>
        <v>87303413</v>
      </c>
      <c r="H317" s="25">
        <f t="shared" si="24"/>
        <v>0.10486569451840276</v>
      </c>
      <c r="I317" s="24">
        <f t="shared" si="25"/>
        <v>83165292587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83252596000</v>
      </c>
      <c r="D318" s="15"/>
      <c r="E318" s="23">
        <f t="shared" si="26"/>
        <v>83252596000</v>
      </c>
      <c r="F318" s="24">
        <f t="shared" si="27"/>
        <v>85.786542595750177</v>
      </c>
      <c r="G318" s="15">
        <v>46480037</v>
      </c>
      <c r="H318" s="25">
        <f t="shared" si="24"/>
        <v>5.5830135314939612E-2</v>
      </c>
      <c r="I318" s="24">
        <f t="shared" si="25"/>
        <v>83206115963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>
        <v>40823376</v>
      </c>
      <c r="H319" s="25">
        <f t="shared" si="24"/>
        <v>0</v>
      </c>
      <c r="I319" s="24">
        <f t="shared" si="25"/>
        <v>-40823376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97046219000</v>
      </c>
      <c r="D341" s="43">
        <f>SUM(D8+D12)</f>
        <v>0</v>
      </c>
      <c r="E341" s="44">
        <f t="shared" si="26"/>
        <v>97046219000</v>
      </c>
      <c r="F341" s="45">
        <f t="shared" si="27"/>
        <v>100</v>
      </c>
      <c r="G341" s="43">
        <f>SUM(G8+G12)</f>
        <v>9828883451</v>
      </c>
      <c r="H341" s="46">
        <f t="shared" si="24"/>
        <v>10.128043680918676</v>
      </c>
      <c r="I341" s="45">
        <f t="shared" si="25"/>
        <v>87217335549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639813005000</v>
      </c>
      <c r="F343" s="14"/>
      <c r="G343" s="14">
        <f>+G341+G346</f>
        <v>261728209466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542766786000</v>
      </c>
      <c r="D346" s="15">
        <f>SUM(D364:D379)+D347+D353+D361+D362</f>
        <v>0</v>
      </c>
      <c r="E346" s="23">
        <f t="shared" ref="E346:E368" si="28">SUM(C346:D346)</f>
        <v>542766786000</v>
      </c>
      <c r="F346" s="24">
        <f>IF(OR(E346=0,E$346=0),0,E346/E$346)*100</f>
        <v>100</v>
      </c>
      <c r="G346" s="15">
        <f>SUM(G364:G379)+G347+G353+G361+G362</f>
        <v>251899326015</v>
      </c>
      <c r="H346" s="25">
        <f t="shared" ref="H346:H377" si="29">IF(OR(G346=0,E346=0),0,G346/E346)*100</f>
        <v>46.410232260416905</v>
      </c>
      <c r="I346" s="24">
        <f t="shared" ref="I346:I377" si="30">SUM(E346-G346)</f>
        <v>290867459985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21623576000</v>
      </c>
      <c r="D347" s="15">
        <f>SUM(D348:D352)-D349</f>
        <v>0</v>
      </c>
      <c r="E347" s="23">
        <f t="shared" si="28"/>
        <v>21623576000</v>
      </c>
      <c r="F347" s="24">
        <f t="shared" ref="F347:F379" si="31">IF(OR(E347=0,E$346=0),0,E347/E$346)*100</f>
        <v>3.9839534322573673</v>
      </c>
      <c r="G347" s="15">
        <f>SUM(G348:G352)-G349</f>
        <v>6776741713</v>
      </c>
      <c r="H347" s="25">
        <f t="shared" si="29"/>
        <v>31.339597636394643</v>
      </c>
      <c r="I347" s="24">
        <f t="shared" si="30"/>
        <v>14846834287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21623576000</v>
      </c>
      <c r="D348" s="15"/>
      <c r="E348" s="23">
        <f t="shared" si="28"/>
        <v>21623576000</v>
      </c>
      <c r="F348" s="24">
        <f t="shared" si="31"/>
        <v>3.9839534322573673</v>
      </c>
      <c r="G348" s="15">
        <v>6776741713</v>
      </c>
      <c r="H348" s="25">
        <f t="shared" si="29"/>
        <v>31.339597636394643</v>
      </c>
      <c r="I348" s="24">
        <f t="shared" si="30"/>
        <v>14846834287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>
        <v>298000000000</v>
      </c>
      <c r="D365" s="15"/>
      <c r="E365" s="23">
        <f t="shared" si="28"/>
        <v>298000000000</v>
      </c>
      <c r="F365" s="24">
        <f t="shared" si="31"/>
        <v>54.903875418788061</v>
      </c>
      <c r="G365" s="15">
        <v>149083189662</v>
      </c>
      <c r="H365" s="25">
        <f t="shared" si="29"/>
        <v>50.027915993959724</v>
      </c>
      <c r="I365" s="24">
        <f t="shared" si="30"/>
        <v>148916810338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>
        <v>135143210000</v>
      </c>
      <c r="D366" s="15"/>
      <c r="E366" s="23">
        <f t="shared" si="28"/>
        <v>135143210000</v>
      </c>
      <c r="F366" s="24">
        <f t="shared" si="31"/>
        <v>24.898946193070849</v>
      </c>
      <c r="G366" s="15">
        <v>56896571830</v>
      </c>
      <c r="H366" s="25">
        <f t="shared" si="29"/>
        <v>42.100947454185821</v>
      </c>
      <c r="I366" s="24">
        <f t="shared" si="30"/>
        <v>78246638170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>
        <v>50000000000</v>
      </c>
      <c r="D367" s="15"/>
      <c r="E367" s="23">
        <f t="shared" si="28"/>
        <v>50000000000</v>
      </c>
      <c r="F367" s="24">
        <f t="shared" si="31"/>
        <v>9.2120596340248433</v>
      </c>
      <c r="G367" s="15">
        <v>1142822810</v>
      </c>
      <c r="H367" s="25">
        <f t="shared" si="29"/>
        <v>2.2856456199999999</v>
      </c>
      <c r="I367" s="24">
        <f t="shared" si="30"/>
        <v>48857177190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>
        <v>38000000000</v>
      </c>
      <c r="D369" s="15"/>
      <c r="E369" s="23">
        <f t="shared" ref="E369" si="32">SUM(C369:D369)</f>
        <v>38000000000</v>
      </c>
      <c r="F369" s="24">
        <f t="shared" si="31"/>
        <v>7.0011653218588803</v>
      </c>
      <c r="G369" s="15">
        <v>38000000000</v>
      </c>
      <c r="H369" s="25">
        <f t="shared" si="29"/>
        <v>100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324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24516143000</v>
      </c>
      <c r="D7" s="10">
        <f>SUM(D8+D12)</f>
        <v>8199436755</v>
      </c>
      <c r="E7" s="11">
        <f>SUM(C7:D7)</f>
        <v>32715579755</v>
      </c>
      <c r="F7" s="12">
        <f>IF(OR(E7=0,E$7=0),0,E7/E$7)*100</f>
        <v>100</v>
      </c>
      <c r="G7" s="10">
        <f>SUM(G8+G12)</f>
        <v>30338926600</v>
      </c>
      <c r="H7" s="13">
        <f t="shared" ref="H7:H92" si="0">IF(OR(G7=0,E7=0),0,G7/E7)*100</f>
        <v>92.735408717197586</v>
      </c>
      <c r="I7" s="12">
        <f>SUM(E7-G7)</f>
        <v>2376653155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24516143000</v>
      </c>
      <c r="D12" s="18">
        <f>SUM(D13+D218+D300)</f>
        <v>8199436755</v>
      </c>
      <c r="E12" s="19">
        <f t="shared" si="2"/>
        <v>32715579755</v>
      </c>
      <c r="F12" s="20">
        <f t="shared" si="3"/>
        <v>100</v>
      </c>
      <c r="G12" s="18">
        <f>SUM(G13+G218+G300)</f>
        <v>30338926600</v>
      </c>
      <c r="H12" s="21">
        <f t="shared" si="0"/>
        <v>92.735408717197586</v>
      </c>
      <c r="I12" s="20">
        <f t="shared" si="1"/>
        <v>2376653155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905627000</v>
      </c>
      <c r="D13" s="18">
        <f>SUM(D14+D31+D214)</f>
        <v>8199436755</v>
      </c>
      <c r="E13" s="19">
        <f t="shared" si="2"/>
        <v>9105063755</v>
      </c>
      <c r="F13" s="20">
        <f t="shared" si="3"/>
        <v>27.83097173635889</v>
      </c>
      <c r="G13" s="18">
        <f>SUM(G14+G31+G214)</f>
        <v>7619826030</v>
      </c>
      <c r="H13" s="21">
        <f t="shared" si="0"/>
        <v>83.687783359184181</v>
      </c>
      <c r="I13" s="20">
        <f t="shared" si="1"/>
        <v>1485237725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905627000</v>
      </c>
      <c r="D31" s="15">
        <f>SUM(D32+D34+D107+D111+D163+D172+D204+D206+D207+D210+D211+D212+D213)</f>
        <v>8199436755</v>
      </c>
      <c r="E31" s="23">
        <f t="shared" si="2"/>
        <v>9105063755</v>
      </c>
      <c r="F31" s="24">
        <f t="shared" si="3"/>
        <v>27.83097173635889</v>
      </c>
      <c r="G31" s="15">
        <f>SUM(G32+G34+G107+G111+G163+G172+G204+G206+G207+G210+G211+G212+G213)</f>
        <v>7619826030</v>
      </c>
      <c r="H31" s="25">
        <f t="shared" si="0"/>
        <v>83.687783359184181</v>
      </c>
      <c r="I31" s="24">
        <f t="shared" si="1"/>
        <v>1485237725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900000000</v>
      </c>
      <c r="D111" s="15">
        <f>SUM(D112+D146+D147+D148+D151+D152+D153)</f>
        <v>8199436755</v>
      </c>
      <c r="E111" s="23">
        <f t="shared" si="6"/>
        <v>9099436755</v>
      </c>
      <c r="F111" s="24">
        <f t="shared" si="7"/>
        <v>27.813771980028296</v>
      </c>
      <c r="G111" s="15">
        <f>SUM(G112+G146+G147+G148+G151+G152+G153)</f>
        <v>7579829340</v>
      </c>
      <c r="H111" s="25">
        <f t="shared" si="4"/>
        <v>83.299983769160221</v>
      </c>
      <c r="I111" s="24">
        <f t="shared" si="5"/>
        <v>1519607415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124</v>
      </c>
      <c r="C148" s="15">
        <f>SUM(C149:C150)</f>
        <v>900000000</v>
      </c>
      <c r="D148" s="15">
        <f>SUM(D149:D150)</f>
        <v>0</v>
      </c>
      <c r="E148" s="23">
        <f t="shared" si="6"/>
        <v>900000000</v>
      </c>
      <c r="F148" s="24">
        <f t="shared" si="7"/>
        <v>2.7509828856462519</v>
      </c>
      <c r="G148" s="15">
        <f>SUM(G149:G150)</f>
        <v>380150227</v>
      </c>
      <c r="H148" s="25">
        <f t="shared" si="4"/>
        <v>42.238914111111107</v>
      </c>
      <c r="I148" s="24">
        <f t="shared" si="5"/>
        <v>519849773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126</v>
      </c>
      <c r="C150" s="15">
        <v>900000000</v>
      </c>
      <c r="D150" s="15"/>
      <c r="E150" s="23">
        <f t="shared" si="6"/>
        <v>900000000</v>
      </c>
      <c r="F150" s="24">
        <f t="shared" si="7"/>
        <v>2.7509828856462519</v>
      </c>
      <c r="G150" s="15">
        <v>380150227</v>
      </c>
      <c r="H150" s="25">
        <f t="shared" si="4"/>
        <v>42.238914111111107</v>
      </c>
      <c r="I150" s="24">
        <f t="shared" si="5"/>
        <v>519849773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8199436755</v>
      </c>
      <c r="E153" s="23">
        <f t="shared" si="6"/>
        <v>8199436755</v>
      </c>
      <c r="F153" s="24">
        <f t="shared" si="7"/>
        <v>25.062789094382044</v>
      </c>
      <c r="G153" s="15">
        <f>SUM(G155:G162)</f>
        <v>7199679113</v>
      </c>
      <c r="H153" s="25">
        <f t="shared" si="4"/>
        <v>87.806996116039926</v>
      </c>
      <c r="I153" s="24">
        <f t="shared" si="5"/>
        <v>999757642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/>
      <c r="D162" s="15">
        <v>8199436755</v>
      </c>
      <c r="E162" s="23">
        <f>SUM(C162:D162)</f>
        <v>8199436755</v>
      </c>
      <c r="F162" s="24">
        <f t="shared" si="7"/>
        <v>25.062789094382044</v>
      </c>
      <c r="G162" s="15">
        <v>7199679113</v>
      </c>
      <c r="H162" s="25">
        <f t="shared" si="12"/>
        <v>87.806996116039926</v>
      </c>
      <c r="I162" s="24">
        <f>SUM(E162-G162)</f>
        <v>999757642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5627000</v>
      </c>
      <c r="D213" s="15"/>
      <c r="E213" s="23">
        <f t="shared" si="14"/>
        <v>5627000</v>
      </c>
      <c r="F213" s="24">
        <f t="shared" si="15"/>
        <v>1.719975633059051E-2</v>
      </c>
      <c r="G213" s="15">
        <v>39996690</v>
      </c>
      <c r="H213" s="25">
        <f t="shared" si="12"/>
        <v>710.79953794206506</v>
      </c>
      <c r="I213" s="24">
        <f t="shared" si="13"/>
        <v>-34369690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23610516000</v>
      </c>
      <c r="D300" s="18">
        <f>SUM(D330:D335)+D317+D312+D301</f>
        <v>0</v>
      </c>
      <c r="E300" s="19">
        <f t="shared" si="18"/>
        <v>23610516000</v>
      </c>
      <c r="F300" s="20">
        <f t="shared" si="19"/>
        <v>72.16902826364111</v>
      </c>
      <c r="G300" s="18">
        <f>SUM(G330:G335)+G317+G312+G301</f>
        <v>22719100570</v>
      </c>
      <c r="H300" s="21">
        <f t="shared" si="16"/>
        <v>96.22449831253158</v>
      </c>
      <c r="I300" s="20">
        <f t="shared" si="17"/>
        <v>891415430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23520516000</v>
      </c>
      <c r="D301" s="15">
        <f>SUM(D302:D311)-D307</f>
        <v>0</v>
      </c>
      <c r="E301" s="23">
        <f t="shared" si="18"/>
        <v>23520516000</v>
      </c>
      <c r="F301" s="24">
        <f t="shared" si="19"/>
        <v>71.893929975076489</v>
      </c>
      <c r="G301" s="15">
        <f>SUM(G302:G311)-G307</f>
        <v>22657467222</v>
      </c>
      <c r="H301" s="25">
        <f t="shared" ref="H301:H341" si="24">IF(OR(G301=0,E301=0),0,G301/E301)*100</f>
        <v>96.330655424396312</v>
      </c>
      <c r="I301" s="24">
        <f t="shared" si="17"/>
        <v>863048778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>
        <v>10990268</v>
      </c>
      <c r="H302" s="25">
        <f t="shared" si="24"/>
        <v>0</v>
      </c>
      <c r="I302" s="24">
        <f t="shared" ref="I302:I341" si="25">SUM(E302-G302)</f>
        <v>-10990268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6908923000</v>
      </c>
      <c r="D305" s="15"/>
      <c r="E305" s="23">
        <f t="shared" si="26"/>
        <v>6908923000</v>
      </c>
      <c r="F305" s="24">
        <f t="shared" si="27"/>
        <v>21.118143256941956</v>
      </c>
      <c r="G305" s="15">
        <v>6908923000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16611593000</v>
      </c>
      <c r="D307" s="15">
        <f>SUM(D308:D309)</f>
        <v>0</v>
      </c>
      <c r="E307" s="23">
        <f t="shared" si="26"/>
        <v>16611593000</v>
      </c>
      <c r="F307" s="24">
        <f t="shared" si="27"/>
        <v>50.775786718134533</v>
      </c>
      <c r="G307" s="15">
        <f>SUM(G308:G309)</f>
        <v>15737553954</v>
      </c>
      <c r="H307" s="25">
        <f t="shared" si="24"/>
        <v>94.738379118727494</v>
      </c>
      <c r="I307" s="24">
        <f t="shared" si="25"/>
        <v>874039046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15732416000</v>
      </c>
      <c r="D308" s="15"/>
      <c r="E308" s="23">
        <f t="shared" si="26"/>
        <v>15732416000</v>
      </c>
      <c r="F308" s="24">
        <f t="shared" si="27"/>
        <v>48.088452406519181</v>
      </c>
      <c r="G308" s="15">
        <v>14858376954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879177000</v>
      </c>
      <c r="D309" s="15"/>
      <c r="E309" s="23">
        <f t="shared" si="26"/>
        <v>879177000</v>
      </c>
      <c r="F309" s="24">
        <f t="shared" si="27"/>
        <v>2.6873343116153499</v>
      </c>
      <c r="G309" s="15">
        <v>879177000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90000000</v>
      </c>
      <c r="D317" s="15">
        <f>SUM(D318:D329)-D325</f>
        <v>0</v>
      </c>
      <c r="E317" s="23">
        <f t="shared" si="26"/>
        <v>90000000</v>
      </c>
      <c r="F317" s="24">
        <f t="shared" si="27"/>
        <v>0.2750982885646252</v>
      </c>
      <c r="G317" s="15">
        <f>SUM(G318:G329)-G325</f>
        <v>61633348</v>
      </c>
      <c r="H317" s="25">
        <f t="shared" si="24"/>
        <v>68.481497777777776</v>
      </c>
      <c r="I317" s="24">
        <f t="shared" si="25"/>
        <v>28366652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90000000</v>
      </c>
      <c r="D319" s="15"/>
      <c r="E319" s="23">
        <f t="shared" si="26"/>
        <v>90000000</v>
      </c>
      <c r="F319" s="24">
        <f t="shared" si="27"/>
        <v>0.2750982885646252</v>
      </c>
      <c r="G319" s="15">
        <v>61633348</v>
      </c>
      <c r="H319" s="25">
        <f t="shared" si="24"/>
        <v>68.481497777777776</v>
      </c>
      <c r="I319" s="24">
        <f t="shared" si="25"/>
        <v>28366652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24516143000</v>
      </c>
      <c r="D341" s="43">
        <f>SUM(D8+D12)</f>
        <v>8199436755</v>
      </c>
      <c r="E341" s="44">
        <f t="shared" si="26"/>
        <v>32715579755</v>
      </c>
      <c r="F341" s="45">
        <f t="shared" si="27"/>
        <v>100</v>
      </c>
      <c r="G341" s="43">
        <f>SUM(G8+G12)</f>
        <v>30338926600</v>
      </c>
      <c r="H341" s="46">
        <f t="shared" si="24"/>
        <v>92.735408717197586</v>
      </c>
      <c r="I341" s="45">
        <f t="shared" si="25"/>
        <v>2376653155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121831878755</v>
      </c>
      <c r="F343" s="14"/>
      <c r="G343" s="14">
        <f>+G341+G346</f>
        <v>45786510179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89116299000</v>
      </c>
      <c r="D346" s="15">
        <f>SUM(D364:D379)+D347+D353+D361+D362</f>
        <v>0</v>
      </c>
      <c r="E346" s="23">
        <f t="shared" ref="E346:E368" si="28">SUM(C346:D346)</f>
        <v>89116299000</v>
      </c>
      <c r="F346" s="24">
        <f>IF(OR(E346=0,E$346=0),0,E346/E$346)*100</f>
        <v>100</v>
      </c>
      <c r="G346" s="15">
        <f>SUM(G364:G379)+G347+G353+G361+G362</f>
        <v>15447583579</v>
      </c>
      <c r="H346" s="25">
        <f t="shared" ref="H346:H377" si="29">IF(OR(G346=0,E346=0),0,G346/E346)*100</f>
        <v>17.33418437742797</v>
      </c>
      <c r="I346" s="24">
        <f t="shared" ref="I346:I377" si="30">SUM(E346-G346)</f>
        <v>73668715421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89116299000</v>
      </c>
      <c r="D347" s="15">
        <f>SUM(D348:D352)-D349</f>
        <v>0</v>
      </c>
      <c r="E347" s="23">
        <f t="shared" si="28"/>
        <v>89116299000</v>
      </c>
      <c r="F347" s="24">
        <f t="shared" ref="F347:F379" si="31">IF(OR(E347=0,E$346=0),0,E347/E$346)*100</f>
        <v>100</v>
      </c>
      <c r="G347" s="15">
        <f>SUM(G348:G352)-G349</f>
        <v>15447583579</v>
      </c>
      <c r="H347" s="25">
        <f t="shared" si="29"/>
        <v>17.33418437742797</v>
      </c>
      <c r="I347" s="24">
        <f t="shared" si="30"/>
        <v>73668715421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89116299000</v>
      </c>
      <c r="D348" s="15"/>
      <c r="E348" s="23">
        <f t="shared" si="28"/>
        <v>89116299000</v>
      </c>
      <c r="F348" s="24">
        <f t="shared" si="31"/>
        <v>100</v>
      </c>
      <c r="G348" s="15">
        <v>15447583579</v>
      </c>
      <c r="H348" s="25">
        <f t="shared" si="29"/>
        <v>17.33418437742797</v>
      </c>
      <c r="I348" s="24">
        <f t="shared" si="30"/>
        <v>73668715421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8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.87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124704322000</v>
      </c>
      <c r="D7" s="10">
        <f>SUM(D8+D12)</f>
        <v>0</v>
      </c>
      <c r="E7" s="11">
        <f>SUM(C7:D7)</f>
        <v>124704322000</v>
      </c>
      <c r="F7" s="12">
        <f>IF(OR(E7=0,E$7=0),0,E7/E$7)*100</f>
        <v>100</v>
      </c>
      <c r="G7" s="10">
        <f>SUM(G8+G12)</f>
        <v>92671214779</v>
      </c>
      <c r="H7" s="13">
        <f t="shared" ref="H7:H92" si="0">IF(OR(G7=0,E7=0),0,G7/E7)*100</f>
        <v>74.312752992634842</v>
      </c>
      <c r="I7" s="12">
        <f>SUM(E7-G7)</f>
        <v>32033107221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124704322000</v>
      </c>
      <c r="D12" s="18">
        <f>SUM(D13+D218+D300)</f>
        <v>0</v>
      </c>
      <c r="E12" s="19">
        <f t="shared" si="2"/>
        <v>124704322000</v>
      </c>
      <c r="F12" s="20">
        <f t="shared" si="3"/>
        <v>100</v>
      </c>
      <c r="G12" s="18">
        <f>SUM(G13+G218+G300)</f>
        <v>92671214779</v>
      </c>
      <c r="H12" s="21">
        <f t="shared" si="0"/>
        <v>74.312752992634842</v>
      </c>
      <c r="I12" s="20">
        <f t="shared" si="1"/>
        <v>32033107221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57178372000</v>
      </c>
      <c r="D13" s="18">
        <f>SUM(D14+D31+D214)</f>
        <v>0</v>
      </c>
      <c r="E13" s="19">
        <f t="shared" si="2"/>
        <v>57178372000</v>
      </c>
      <c r="F13" s="20">
        <f t="shared" si="3"/>
        <v>45.851155022517986</v>
      </c>
      <c r="G13" s="18">
        <f>SUM(G14+G31+G214)</f>
        <v>25217498460</v>
      </c>
      <c r="H13" s="21">
        <f t="shared" si="0"/>
        <v>44.103211717885216</v>
      </c>
      <c r="I13" s="20">
        <f t="shared" si="1"/>
        <v>31960873540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57178372000</v>
      </c>
      <c r="D31" s="15">
        <f>SUM(D32+D34+D107+D111+D163+D172+D204+D206+D207+D210+D211+D212+D213)</f>
        <v>0</v>
      </c>
      <c r="E31" s="23">
        <f t="shared" si="2"/>
        <v>57178372000</v>
      </c>
      <c r="F31" s="24">
        <f t="shared" si="3"/>
        <v>45.851155022517986</v>
      </c>
      <c r="G31" s="15">
        <f>SUM(G32+G34+G107+G111+G163+G172+G204+G206+G207+G210+G211+G212+G213)</f>
        <v>25217498460</v>
      </c>
      <c r="H31" s="25">
        <f t="shared" si="0"/>
        <v>44.103211717885216</v>
      </c>
      <c r="I31" s="24">
        <f t="shared" si="1"/>
        <v>31960873540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18764756000</v>
      </c>
      <c r="D111" s="15">
        <f>SUM(D112+D146+D147+D148+D151+D152+D153)</f>
        <v>0</v>
      </c>
      <c r="E111" s="23">
        <f t="shared" si="6"/>
        <v>18764756000</v>
      </c>
      <c r="F111" s="24">
        <f t="shared" si="7"/>
        <v>15.047398277022026</v>
      </c>
      <c r="G111" s="15">
        <f>SUM(G112+G146+G147+G148+G151+G152+G153)</f>
        <v>9556559343</v>
      </c>
      <c r="H111" s="25">
        <f t="shared" si="4"/>
        <v>50.928236652797395</v>
      </c>
      <c r="I111" s="24">
        <f t="shared" si="5"/>
        <v>9208196657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128</v>
      </c>
      <c r="C152" s="15">
        <v>18084756000</v>
      </c>
      <c r="D152" s="15"/>
      <c r="E152" s="23">
        <f t="shared" si="6"/>
        <v>18084756000</v>
      </c>
      <c r="F152" s="24">
        <f t="shared" si="7"/>
        <v>14.502108435343564</v>
      </c>
      <c r="G152" s="15">
        <v>9344836273</v>
      </c>
      <c r="H152" s="25">
        <f t="shared" si="4"/>
        <v>51.672448735277378</v>
      </c>
      <c r="I152" s="24">
        <f t="shared" si="5"/>
        <v>8739919727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680000000</v>
      </c>
      <c r="D153" s="15">
        <f>SUM(D155:D162)</f>
        <v>0</v>
      </c>
      <c r="E153" s="23">
        <f t="shared" si="6"/>
        <v>680000000</v>
      </c>
      <c r="F153" s="24">
        <f t="shared" si="7"/>
        <v>0.54528984167846239</v>
      </c>
      <c r="G153" s="15">
        <f>SUM(G155:G162)</f>
        <v>211723070</v>
      </c>
      <c r="H153" s="25">
        <f t="shared" si="4"/>
        <v>31.135745588235292</v>
      </c>
      <c r="I153" s="24">
        <f t="shared" si="5"/>
        <v>468276930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680000000</v>
      </c>
      <c r="D162" s="15"/>
      <c r="E162" s="23">
        <f>SUM(C162:D162)</f>
        <v>680000000</v>
      </c>
      <c r="F162" s="24">
        <f t="shared" si="7"/>
        <v>0.54528984167846239</v>
      </c>
      <c r="G162" s="15">
        <v>211723070</v>
      </c>
      <c r="H162" s="25">
        <f t="shared" si="12"/>
        <v>31.135745588235292</v>
      </c>
      <c r="I162" s="24">
        <f>SUM(E162-G162)</f>
        <v>468276930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139</v>
      </c>
      <c r="C163" s="15">
        <f>SUM(C165:C171)</f>
        <v>1450000000</v>
      </c>
      <c r="D163" s="15">
        <f>SUM(D165:D171)</f>
        <v>0</v>
      </c>
      <c r="E163" s="23">
        <f t="shared" si="6"/>
        <v>1450000000</v>
      </c>
      <c r="F163" s="24">
        <f t="shared" si="7"/>
        <v>1.1627503976967213</v>
      </c>
      <c r="G163" s="15">
        <f>SUM(G165:G171)</f>
        <v>1386316653</v>
      </c>
      <c r="H163" s="25">
        <f t="shared" si="12"/>
        <v>95.608045034482757</v>
      </c>
      <c r="I163" s="24">
        <f t="shared" ref="I163:I229" si="13">SUM(E163-G163)</f>
        <v>63683347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140</v>
      </c>
      <c r="C164" s="15">
        <f>SUM(C165:C167)</f>
        <v>1450000000</v>
      </c>
      <c r="D164" s="15">
        <f>SUM(D165:D167)</f>
        <v>0</v>
      </c>
      <c r="E164" s="23">
        <f t="shared" ref="E164:E230" si="14">SUM(C164:D164)</f>
        <v>1450000000</v>
      </c>
      <c r="F164" s="24">
        <f t="shared" ref="F164:F230" si="15">IF(OR(E164=0,E$7=0),0,E164/E$7)*100</f>
        <v>1.1627503976967213</v>
      </c>
      <c r="G164" s="15">
        <f>SUM(G165:G167)</f>
        <v>1386316653</v>
      </c>
      <c r="H164" s="25">
        <f t="shared" si="12"/>
        <v>95.608045034482757</v>
      </c>
      <c r="I164" s="24">
        <f t="shared" si="13"/>
        <v>63683347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142</v>
      </c>
      <c r="C166" s="15">
        <v>1450000000</v>
      </c>
      <c r="D166" s="15"/>
      <c r="E166" s="23">
        <f t="shared" si="14"/>
        <v>1450000000</v>
      </c>
      <c r="F166" s="24">
        <f t="shared" si="15"/>
        <v>1.1627503976967213</v>
      </c>
      <c r="G166" s="15">
        <v>1386316653</v>
      </c>
      <c r="H166" s="25">
        <f t="shared" si="12"/>
        <v>95.608045034482757</v>
      </c>
      <c r="I166" s="24">
        <f t="shared" si="13"/>
        <v>63683347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16843141000</v>
      </c>
      <c r="D172" s="15">
        <f>SUM(D173:D182)+D185+D186+D189+D192+D193+D196+D199+D203</f>
        <v>0</v>
      </c>
      <c r="E172" s="23">
        <f t="shared" si="14"/>
        <v>16843141000</v>
      </c>
      <c r="F172" s="24">
        <f t="shared" si="15"/>
        <v>13.506461307732382</v>
      </c>
      <c r="G172" s="15">
        <f>SUM(G173:G182)+G185+G186+G189+G192+G193+G196+G199+G203</f>
        <v>8434895382</v>
      </c>
      <c r="H172" s="25">
        <f t="shared" si="12"/>
        <v>50.079111621757491</v>
      </c>
      <c r="I172" s="24">
        <f t="shared" si="13"/>
        <v>8408245618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162</v>
      </c>
      <c r="C189" s="15">
        <f>SUM(C190:C191)</f>
        <v>16843141000</v>
      </c>
      <c r="D189" s="15">
        <f>SUM(D190:D191)</f>
        <v>0</v>
      </c>
      <c r="E189" s="23">
        <f t="shared" si="14"/>
        <v>16843141000</v>
      </c>
      <c r="F189" s="24">
        <f t="shared" si="15"/>
        <v>13.506461307732382</v>
      </c>
      <c r="G189" s="15">
        <f>SUM(G190:G191)</f>
        <v>8434895382</v>
      </c>
      <c r="H189" s="25">
        <f t="shared" si="12"/>
        <v>50.079111621757491</v>
      </c>
      <c r="I189" s="24">
        <f t="shared" si="13"/>
        <v>8408245618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163</v>
      </c>
      <c r="C190" s="15">
        <v>13671361000</v>
      </c>
      <c r="D190" s="15"/>
      <c r="E190" s="23">
        <f t="shared" si="14"/>
        <v>13671361000</v>
      </c>
      <c r="F190" s="24">
        <f t="shared" si="15"/>
        <v>10.963020992969273</v>
      </c>
      <c r="G190" s="15">
        <v>6399896000</v>
      </c>
      <c r="H190" s="25">
        <f t="shared" si="12"/>
        <v>46.812427819000611</v>
      </c>
      <c r="I190" s="24">
        <f t="shared" si="13"/>
        <v>7271465000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164</v>
      </c>
      <c r="C191" s="15">
        <v>3171780000</v>
      </c>
      <c r="D191" s="15"/>
      <c r="E191" s="23">
        <f t="shared" si="14"/>
        <v>3171780000</v>
      </c>
      <c r="F191" s="24">
        <f t="shared" si="15"/>
        <v>2.5434403147631084</v>
      </c>
      <c r="G191" s="15">
        <v>2034999382</v>
      </c>
      <c r="H191" s="25">
        <f t="shared" si="12"/>
        <v>64.159537609796388</v>
      </c>
      <c r="I191" s="24">
        <f t="shared" si="13"/>
        <v>1136780618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/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/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/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/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179</v>
      </c>
      <c r="C206" s="15">
        <v>20000000000</v>
      </c>
      <c r="D206" s="15"/>
      <c r="E206" s="23">
        <f t="shared" si="14"/>
        <v>20000000000</v>
      </c>
      <c r="F206" s="24">
        <f t="shared" si="15"/>
        <v>16.037936519954776</v>
      </c>
      <c r="G206" s="15">
        <v>5426700862</v>
      </c>
      <c r="H206" s="25">
        <f t="shared" si="12"/>
        <v>27.133504309999999</v>
      </c>
      <c r="I206" s="24">
        <f t="shared" si="13"/>
        <v>14573299138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120475000</v>
      </c>
      <c r="D213" s="15"/>
      <c r="E213" s="23">
        <f t="shared" si="14"/>
        <v>120475000</v>
      </c>
      <c r="F213" s="24">
        <f t="shared" si="15"/>
        <v>9.66085201120776E-2</v>
      </c>
      <c r="G213" s="15">
        <v>413026220</v>
      </c>
      <c r="H213" s="25">
        <f t="shared" si="12"/>
        <v>342.83147540983606</v>
      </c>
      <c r="I213" s="24">
        <f t="shared" si="13"/>
        <v>-292551220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67525950000</v>
      </c>
      <c r="D300" s="18">
        <f>SUM(D330:D335)+D317+D312+D301</f>
        <v>0</v>
      </c>
      <c r="E300" s="19">
        <f t="shared" si="18"/>
        <v>67525950000</v>
      </c>
      <c r="F300" s="20">
        <f t="shared" si="19"/>
        <v>54.148844977482014</v>
      </c>
      <c r="G300" s="18">
        <f>SUM(G330:G335)+G317+G312+G301</f>
        <v>67453716319</v>
      </c>
      <c r="H300" s="21">
        <f t="shared" si="16"/>
        <v>99.893028263948906</v>
      </c>
      <c r="I300" s="20">
        <f t="shared" si="17"/>
        <v>72233681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65963417000</v>
      </c>
      <c r="D301" s="15">
        <f>SUM(D302:D311)-D307</f>
        <v>0</v>
      </c>
      <c r="E301" s="23">
        <f t="shared" si="18"/>
        <v>65963417000</v>
      </c>
      <c r="F301" s="24">
        <f t="shared" si="19"/>
        <v>52.895854724265291</v>
      </c>
      <c r="G301" s="15">
        <f>SUM(G302:G311)-G307</f>
        <v>65963417000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1810335000</v>
      </c>
      <c r="D305" s="15"/>
      <c r="E305" s="23">
        <f t="shared" si="26"/>
        <v>1810335000</v>
      </c>
      <c r="F305" s="24">
        <f t="shared" si="27"/>
        <v>1.4517018904926167</v>
      </c>
      <c r="G305" s="15">
        <v>1810335000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64153082000</v>
      </c>
      <c r="D307" s="15">
        <f>SUM(D308:D309)</f>
        <v>0</v>
      </c>
      <c r="E307" s="23">
        <f t="shared" si="26"/>
        <v>64153082000</v>
      </c>
      <c r="F307" s="24">
        <f t="shared" si="27"/>
        <v>51.444152833772669</v>
      </c>
      <c r="G307" s="15">
        <f>SUM(G308:G309)</f>
        <v>64153082000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61556870000</v>
      </c>
      <c r="D308" s="15">
        <v>2596212000</v>
      </c>
      <c r="E308" s="23">
        <f t="shared" si="26"/>
        <v>64153082000</v>
      </c>
      <c r="F308" s="24">
        <f t="shared" si="27"/>
        <v>51.444152833772669</v>
      </c>
      <c r="G308" s="15">
        <v>64153082000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2596212000</v>
      </c>
      <c r="D309" s="15">
        <v>-2596212000</v>
      </c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503000000</v>
      </c>
      <c r="D317" s="15">
        <f>SUM(D318:D329)-D325</f>
        <v>0</v>
      </c>
      <c r="E317" s="23">
        <f t="shared" si="26"/>
        <v>503000000</v>
      </c>
      <c r="F317" s="24">
        <f t="shared" si="27"/>
        <v>0.40335410347686262</v>
      </c>
      <c r="G317" s="15">
        <f>SUM(G318:G329)-G325</f>
        <v>430766319</v>
      </c>
      <c r="H317" s="25">
        <f t="shared" si="24"/>
        <v>85.639427236580516</v>
      </c>
      <c r="I317" s="24">
        <f t="shared" si="25"/>
        <v>72233681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>
        <v>378874573</v>
      </c>
      <c r="H318" s="25">
        <f t="shared" si="24"/>
        <v>0</v>
      </c>
      <c r="I318" s="24">
        <f t="shared" si="25"/>
        <v>-378874573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503000000</v>
      </c>
      <c r="D319" s="15"/>
      <c r="E319" s="23">
        <f t="shared" si="26"/>
        <v>503000000</v>
      </c>
      <c r="F319" s="24">
        <f t="shared" si="27"/>
        <v>0.40335410347686262</v>
      </c>
      <c r="G319" s="15">
        <v>51891746</v>
      </c>
      <c r="H319" s="25">
        <f t="shared" si="24"/>
        <v>10.316450497017893</v>
      </c>
      <c r="I319" s="24">
        <f t="shared" si="25"/>
        <v>451108254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>
        <v>1059533000</v>
      </c>
      <c r="D331" s="15"/>
      <c r="E331" s="23">
        <f t="shared" si="26"/>
        <v>1059533000</v>
      </c>
      <c r="F331" s="24">
        <f t="shared" si="27"/>
        <v>0.84963614973986235</v>
      </c>
      <c r="G331" s="15">
        <v>1059533000</v>
      </c>
      <c r="H331" s="25">
        <f t="shared" si="24"/>
        <v>100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124704322000</v>
      </c>
      <c r="D341" s="43">
        <f>SUM(D8+D12)</f>
        <v>0</v>
      </c>
      <c r="E341" s="44">
        <f t="shared" si="26"/>
        <v>124704322000</v>
      </c>
      <c r="F341" s="45">
        <f t="shared" si="27"/>
        <v>100</v>
      </c>
      <c r="G341" s="43">
        <f>SUM(G8+G12)</f>
        <v>92671214779</v>
      </c>
      <c r="H341" s="46">
        <f t="shared" si="24"/>
        <v>74.312752992634842</v>
      </c>
      <c r="I341" s="45">
        <f t="shared" si="25"/>
        <v>32033107221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>
        <v>245823532000</v>
      </c>
      <c r="D343" s="14"/>
      <c r="E343" s="14">
        <f>+E341+E346</f>
        <v>245823532000</v>
      </c>
      <c r="F343" s="14"/>
      <c r="G343" s="14">
        <f>+G341+G346</f>
        <v>117061454851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>
        <f>+C341-C343</f>
        <v>-121119210000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121119210000</v>
      </c>
      <c r="D346" s="15">
        <f>SUM(D364:D379)+D347+D353+D361+D362</f>
        <v>0</v>
      </c>
      <c r="E346" s="23">
        <f t="shared" ref="E346:E368" si="28">SUM(C346:D346)</f>
        <v>121119210000</v>
      </c>
      <c r="F346" s="24">
        <f>IF(OR(E346=0,E$346=0),0,E346/E$346)*100</f>
        <v>100</v>
      </c>
      <c r="G346" s="15">
        <f>SUM(G364:G379)+G347+G353+G361+G362</f>
        <v>24390240072</v>
      </c>
      <c r="H346" s="25">
        <f t="shared" ref="H346:H377" si="29">IF(OR(G346=0,E346=0),0,G346/E346)*100</f>
        <v>20.137383716422853</v>
      </c>
      <c r="I346" s="24">
        <f t="shared" ref="I346:I377" si="30">SUM(E346-G346)</f>
        <v>96728969928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102528233000</v>
      </c>
      <c r="D347" s="15">
        <f>SUM(D348:D352)-D349</f>
        <v>0</v>
      </c>
      <c r="E347" s="23">
        <f t="shared" si="28"/>
        <v>102528233000</v>
      </c>
      <c r="F347" s="24">
        <f t="shared" ref="F347:F379" si="31">IF(OR(E347=0,E$346=0),0,E347/E$346)*100</f>
        <v>84.650678451419893</v>
      </c>
      <c r="G347" s="15">
        <f>SUM(G348:G352)-G349</f>
        <v>23441102553</v>
      </c>
      <c r="H347" s="25">
        <f t="shared" si="29"/>
        <v>22.863070850933322</v>
      </c>
      <c r="I347" s="24">
        <f t="shared" si="30"/>
        <v>79087130447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102493449000</v>
      </c>
      <c r="D348" s="15"/>
      <c r="E348" s="23">
        <f t="shared" si="28"/>
        <v>102493449000</v>
      </c>
      <c r="F348" s="24">
        <f t="shared" si="31"/>
        <v>84.621959637946773</v>
      </c>
      <c r="G348" s="15">
        <v>23441102553</v>
      </c>
      <c r="H348" s="25">
        <f t="shared" si="29"/>
        <v>22.870830069344237</v>
      </c>
      <c r="I348" s="24">
        <f t="shared" si="30"/>
        <v>79052346447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34784000</v>
      </c>
      <c r="D349" s="15">
        <f>SUM(D350:D351)</f>
        <v>0</v>
      </c>
      <c r="E349" s="23">
        <f t="shared" si="28"/>
        <v>34784000</v>
      </c>
      <c r="F349" s="24">
        <f t="shared" si="31"/>
        <v>2.8718813473106373E-2</v>
      </c>
      <c r="G349" s="15">
        <f>SUM(G350:G351)</f>
        <v>0</v>
      </c>
      <c r="H349" s="25">
        <f t="shared" si="29"/>
        <v>0</v>
      </c>
      <c r="I349" s="24">
        <f t="shared" si="30"/>
        <v>34784000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>
        <v>34784000</v>
      </c>
      <c r="D351" s="15"/>
      <c r="E351" s="23">
        <f t="shared" si="28"/>
        <v>34784000</v>
      </c>
      <c r="F351" s="24">
        <f t="shared" si="31"/>
        <v>2.8718813473106373E-2</v>
      </c>
      <c r="G351" s="15"/>
      <c r="H351" s="25">
        <f t="shared" si="29"/>
        <v>0</v>
      </c>
      <c r="I351" s="24">
        <f t="shared" si="30"/>
        <v>34784000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12932065000</v>
      </c>
      <c r="D353" s="15">
        <f>SUM(D357:D360)+D354</f>
        <v>0</v>
      </c>
      <c r="E353" s="23">
        <f t="shared" si="28"/>
        <v>12932065000</v>
      </c>
      <c r="F353" s="24">
        <f t="shared" si="31"/>
        <v>10.677137838002741</v>
      </c>
      <c r="G353" s="15">
        <f>SUM(G357:G360)+G354</f>
        <v>949137519</v>
      </c>
      <c r="H353" s="25">
        <f t="shared" si="29"/>
        <v>7.3394119114000747</v>
      </c>
      <c r="I353" s="24">
        <f t="shared" si="30"/>
        <v>11982927481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>
        <v>12932065000</v>
      </c>
      <c r="D360" s="15"/>
      <c r="E360" s="23">
        <f t="shared" si="28"/>
        <v>12932065000</v>
      </c>
      <c r="F360" s="24">
        <f t="shared" si="31"/>
        <v>10.677137838002741</v>
      </c>
      <c r="G360" s="15">
        <v>949137519</v>
      </c>
      <c r="H360" s="25">
        <f t="shared" si="29"/>
        <v>7.3394119114000747</v>
      </c>
      <c r="I360" s="24">
        <f t="shared" si="30"/>
        <v>11982927481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>
        <v>4087068000</v>
      </c>
      <c r="D362" s="15"/>
      <c r="E362" s="23">
        <f t="shared" si="28"/>
        <v>4087068000</v>
      </c>
      <c r="F362" s="24">
        <f t="shared" si="31"/>
        <v>3.3744176501811727</v>
      </c>
      <c r="G362" s="15"/>
      <c r="H362" s="25">
        <f t="shared" si="29"/>
        <v>0</v>
      </c>
      <c r="I362" s="24">
        <f t="shared" si="30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1571844000</v>
      </c>
      <c r="D363" s="15">
        <f>SUM(D364)</f>
        <v>0</v>
      </c>
      <c r="E363" s="23">
        <f t="shared" si="28"/>
        <v>1571844000</v>
      </c>
      <c r="F363" s="24">
        <f t="shared" si="31"/>
        <v>1.2977660603961998</v>
      </c>
      <c r="G363" s="15">
        <f>SUM(G364)</f>
        <v>0</v>
      </c>
      <c r="H363" s="25">
        <f t="shared" si="29"/>
        <v>0</v>
      </c>
      <c r="I363" s="24">
        <f t="shared" si="30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>
        <v>1571844000</v>
      </c>
      <c r="D364" s="15"/>
      <c r="E364" s="23">
        <f t="shared" si="28"/>
        <v>1571844000</v>
      </c>
      <c r="F364" s="24">
        <f t="shared" si="31"/>
        <v>1.2977660603961998</v>
      </c>
      <c r="G364" s="15"/>
      <c r="H364" s="25">
        <f t="shared" si="29"/>
        <v>0</v>
      </c>
      <c r="I364" s="24">
        <f t="shared" si="30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352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8523901000</v>
      </c>
      <c r="D7" s="10">
        <f>SUM(D8+D12)</f>
        <v>2049892185</v>
      </c>
      <c r="E7" s="11">
        <f>SUM(C7:D7)</f>
        <v>10573793185</v>
      </c>
      <c r="F7" s="12">
        <f>IF(OR(E7=0,E$7=0),0,E7/E$7)*100</f>
        <v>100</v>
      </c>
      <c r="G7" s="10">
        <f>SUM(G8+G12)</f>
        <v>7771362981</v>
      </c>
      <c r="H7" s="13">
        <f t="shared" ref="H7:H92" si="0">IF(OR(G7=0,E7=0),0,G7/E7)*100</f>
        <v>73.496453401646505</v>
      </c>
      <c r="I7" s="12">
        <f>SUM(E7-G7)</f>
        <v>2802430204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8523901000</v>
      </c>
      <c r="D12" s="18">
        <f>SUM(D13+D218+D300)</f>
        <v>2049892185</v>
      </c>
      <c r="E12" s="19">
        <f t="shared" si="2"/>
        <v>10573793185</v>
      </c>
      <c r="F12" s="20">
        <f t="shared" si="3"/>
        <v>100</v>
      </c>
      <c r="G12" s="18">
        <f>SUM(G13+G218+G300)</f>
        <v>7771362981</v>
      </c>
      <c r="H12" s="21">
        <f t="shared" si="0"/>
        <v>73.496453401646505</v>
      </c>
      <c r="I12" s="20">
        <f t="shared" si="1"/>
        <v>2802430204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7013243000</v>
      </c>
      <c r="D13" s="18">
        <f>SUM(D14+D31+D214)</f>
        <v>1720736176</v>
      </c>
      <c r="E13" s="19">
        <f t="shared" si="2"/>
        <v>8733979176</v>
      </c>
      <c r="F13" s="20">
        <f t="shared" si="3"/>
        <v>82.600245940028756</v>
      </c>
      <c r="G13" s="18">
        <f>SUM(G14+G31+G214)</f>
        <v>6491210097</v>
      </c>
      <c r="H13" s="21">
        <f t="shared" si="0"/>
        <v>74.3213370010902</v>
      </c>
      <c r="I13" s="20">
        <f t="shared" si="1"/>
        <v>2242769079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7013243000</v>
      </c>
      <c r="D31" s="15">
        <f>SUM(D32+D34+D107+D111+D163+D172+D204+D206+D207+D210+D211+D212+D213)</f>
        <v>1720736176</v>
      </c>
      <c r="E31" s="23">
        <f t="shared" si="2"/>
        <v>8733979176</v>
      </c>
      <c r="F31" s="24">
        <f t="shared" si="3"/>
        <v>82.600245940028756</v>
      </c>
      <c r="G31" s="15">
        <f>SUM(G32+G34+G107+G111+G163+G172+G204+G206+G207+G210+G211+G212+G213)</f>
        <v>6491210097</v>
      </c>
      <c r="H31" s="25">
        <f t="shared" si="0"/>
        <v>74.3213370010902</v>
      </c>
      <c r="I31" s="24">
        <f t="shared" si="1"/>
        <v>2242769079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6955243000</v>
      </c>
      <c r="D111" s="15">
        <f>SUM(D112+D146+D147+D148+D151+D152+D153)</f>
        <v>1720736176</v>
      </c>
      <c r="E111" s="23">
        <f t="shared" si="6"/>
        <v>8675979176</v>
      </c>
      <c r="F111" s="24">
        <f t="shared" si="7"/>
        <v>82.051719985480304</v>
      </c>
      <c r="G111" s="15">
        <f>SUM(G112+G146+G147+G148+G151+G152+G153)</f>
        <v>6464701891</v>
      </c>
      <c r="H111" s="25">
        <f t="shared" si="4"/>
        <v>74.512648772636936</v>
      </c>
      <c r="I111" s="24">
        <f t="shared" si="5"/>
        <v>2211277285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v>26974000</v>
      </c>
      <c r="D146" s="15"/>
      <c r="E146" s="23">
        <f t="shared" si="6"/>
        <v>26974000</v>
      </c>
      <c r="F146" s="24">
        <f t="shared" si="7"/>
        <v>0.25510239824120412</v>
      </c>
      <c r="G146" s="15">
        <v>15965715</v>
      </c>
      <c r="H146" s="25">
        <f t="shared" si="4"/>
        <v>59.189274857269972</v>
      </c>
      <c r="I146" s="24">
        <f t="shared" si="5"/>
        <v>11008285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6928269000</v>
      </c>
      <c r="D153" s="15">
        <f>SUM(D155:D162)</f>
        <v>1720736176</v>
      </c>
      <c r="E153" s="23">
        <f t="shared" si="6"/>
        <v>8649005176</v>
      </c>
      <c r="F153" s="24">
        <f t="shared" si="7"/>
        <v>81.796617587239112</v>
      </c>
      <c r="G153" s="15">
        <f>SUM(G155:G162)</f>
        <v>6448736176</v>
      </c>
      <c r="H153" s="25">
        <f t="shared" si="4"/>
        <v>74.560438394631845</v>
      </c>
      <c r="I153" s="24">
        <f t="shared" si="5"/>
        <v>2200269000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6928269000</v>
      </c>
      <c r="D162" s="15">
        <v>1720736176</v>
      </c>
      <c r="E162" s="23">
        <f>SUM(C162:D162)</f>
        <v>8649005176</v>
      </c>
      <c r="F162" s="24">
        <f t="shared" si="7"/>
        <v>81.796617587239112</v>
      </c>
      <c r="G162" s="15">
        <v>6448736176</v>
      </c>
      <c r="H162" s="25">
        <f t="shared" si="12"/>
        <v>74.560438394631845</v>
      </c>
      <c r="I162" s="24">
        <f>SUM(E162-G162)</f>
        <v>2200269000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58000000</v>
      </c>
      <c r="D213" s="15"/>
      <c r="E213" s="23">
        <f t="shared" si="14"/>
        <v>58000000</v>
      </c>
      <c r="F213" s="24">
        <f t="shared" si="15"/>
        <v>0.5485259545484481</v>
      </c>
      <c r="G213" s="15">
        <v>26508206</v>
      </c>
      <c r="H213" s="25">
        <f t="shared" si="12"/>
        <v>45.703803448275863</v>
      </c>
      <c r="I213" s="24">
        <f t="shared" si="13"/>
        <v>31491794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1510658000</v>
      </c>
      <c r="D300" s="18">
        <f>SUM(D330:D335)+D317+D312+D301</f>
        <v>329156009</v>
      </c>
      <c r="E300" s="19">
        <f t="shared" si="18"/>
        <v>1839814009</v>
      </c>
      <c r="F300" s="20">
        <f t="shared" si="19"/>
        <v>17.399754059971244</v>
      </c>
      <c r="G300" s="18">
        <f>SUM(G330:G335)+G317+G312+G301</f>
        <v>1280152884</v>
      </c>
      <c r="H300" s="21">
        <f t="shared" si="16"/>
        <v>69.580559651016344</v>
      </c>
      <c r="I300" s="20">
        <f t="shared" si="17"/>
        <v>559661125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1450000000</v>
      </c>
      <c r="D301" s="15">
        <f>SUM(D302:D311)-D307</f>
        <v>329156009</v>
      </c>
      <c r="E301" s="23">
        <f t="shared" si="18"/>
        <v>1779156009</v>
      </c>
      <c r="F301" s="24">
        <f t="shared" si="19"/>
        <v>16.826090484954005</v>
      </c>
      <c r="G301" s="15">
        <f>SUM(G302:G311)-G307</f>
        <v>1209894884</v>
      </c>
      <c r="H301" s="25">
        <f t="shared" ref="H301:H341" si="24">IF(OR(G301=0,E301=0),0,G301/E301)*100</f>
        <v>68.003866882929429</v>
      </c>
      <c r="I301" s="24">
        <f t="shared" si="17"/>
        <v>569261125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1450000000</v>
      </c>
      <c r="D305" s="15"/>
      <c r="E305" s="23">
        <f t="shared" si="26"/>
        <v>1450000000</v>
      </c>
      <c r="F305" s="24">
        <f t="shared" si="27"/>
        <v>13.713148863711202</v>
      </c>
      <c r="G305" s="15">
        <v>1209894884</v>
      </c>
      <c r="H305" s="25">
        <f t="shared" si="24"/>
        <v>83.441026482758616</v>
      </c>
      <c r="I305" s="24">
        <f t="shared" si="25"/>
        <v>240105116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329156009</v>
      </c>
      <c r="E307" s="23">
        <f t="shared" si="26"/>
        <v>329156009</v>
      </c>
      <c r="F307" s="24">
        <f t="shared" si="27"/>
        <v>3.1129416212428032</v>
      </c>
      <c r="G307" s="15">
        <f>SUM(G308:G309)</f>
        <v>0</v>
      </c>
      <c r="H307" s="25">
        <f t="shared" si="24"/>
        <v>0</v>
      </c>
      <c r="I307" s="24">
        <f t="shared" si="25"/>
        <v>329156009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/>
      <c r="D308" s="15">
        <v>329156009</v>
      </c>
      <c r="E308" s="23">
        <f t="shared" si="26"/>
        <v>329156009</v>
      </c>
      <c r="F308" s="24">
        <f t="shared" si="27"/>
        <v>3.1129416212428032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400000</v>
      </c>
      <c r="D317" s="15">
        <f>SUM(D318:D329)-D325</f>
        <v>0</v>
      </c>
      <c r="E317" s="23">
        <f t="shared" si="26"/>
        <v>400000</v>
      </c>
      <c r="F317" s="24">
        <f t="shared" si="27"/>
        <v>3.7829376175755043E-3</v>
      </c>
      <c r="G317" s="15">
        <f>SUM(G318:G329)-G325</f>
        <v>0</v>
      </c>
      <c r="H317" s="25">
        <f t="shared" si="24"/>
        <v>0</v>
      </c>
      <c r="I317" s="24">
        <f t="shared" si="25"/>
        <v>400000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400000</v>
      </c>
      <c r="D319" s="15"/>
      <c r="E319" s="23">
        <f t="shared" si="26"/>
        <v>400000</v>
      </c>
      <c r="F319" s="24">
        <f t="shared" si="27"/>
        <v>3.7829376175755043E-3</v>
      </c>
      <c r="G319" s="15"/>
      <c r="H319" s="25">
        <f t="shared" si="24"/>
        <v>0</v>
      </c>
      <c r="I319" s="24">
        <f t="shared" si="25"/>
        <v>400000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60258000</v>
      </c>
      <c r="D335" s="15">
        <f>SUM(D336:D340)</f>
        <v>0</v>
      </c>
      <c r="E335" s="23">
        <f t="shared" si="26"/>
        <v>60258000</v>
      </c>
      <c r="F335" s="24">
        <f t="shared" si="27"/>
        <v>0.56988063739966177</v>
      </c>
      <c r="G335" s="15">
        <f>SUM(G336:G340)</f>
        <v>70258000</v>
      </c>
      <c r="H335" s="25">
        <f t="shared" si="24"/>
        <v>116.59530684722361</v>
      </c>
      <c r="I335" s="24">
        <f t="shared" si="25"/>
        <v>-10000000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>
        <v>60258000</v>
      </c>
      <c r="D340" s="15"/>
      <c r="E340" s="23">
        <f t="shared" si="26"/>
        <v>60258000</v>
      </c>
      <c r="F340" s="24">
        <f t="shared" si="27"/>
        <v>0.56988063739966177</v>
      </c>
      <c r="G340" s="15">
        <v>70258000</v>
      </c>
      <c r="H340" s="25">
        <f t="shared" si="24"/>
        <v>116.59530684722361</v>
      </c>
      <c r="I340" s="24">
        <f t="shared" si="25"/>
        <v>-10000000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8523901000</v>
      </c>
      <c r="D341" s="43">
        <f>SUM(D8+D12)</f>
        <v>2049892185</v>
      </c>
      <c r="E341" s="44">
        <f t="shared" si="26"/>
        <v>10573793185</v>
      </c>
      <c r="F341" s="45">
        <f t="shared" si="27"/>
        <v>100</v>
      </c>
      <c r="G341" s="43">
        <f>SUM(G8+G12)</f>
        <v>7771362981</v>
      </c>
      <c r="H341" s="46">
        <f t="shared" si="24"/>
        <v>73.496453401646505</v>
      </c>
      <c r="I341" s="45">
        <f t="shared" si="25"/>
        <v>2802430204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33955591185</v>
      </c>
      <c r="F343" s="14"/>
      <c r="G343" s="14">
        <f>+G341+G346</f>
        <v>11502751601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23381798000</v>
      </c>
      <c r="D346" s="15">
        <f>SUM(D364:D379)+D347+D353+D361+D362</f>
        <v>0</v>
      </c>
      <c r="E346" s="23">
        <f t="shared" ref="E346:E368" si="28">SUM(C346:D346)</f>
        <v>23381798000</v>
      </c>
      <c r="F346" s="24">
        <f>IF(OR(E346=0,E$346=0),0,E346/E$346)*100</f>
        <v>100</v>
      </c>
      <c r="G346" s="15">
        <f>SUM(G364:G379)+G347+G353+G361+G362</f>
        <v>3731388620</v>
      </c>
      <c r="H346" s="25">
        <f t="shared" ref="H346:H377" si="29">IF(OR(G346=0,E346=0),0,G346/E346)*100</f>
        <v>15.958518758908106</v>
      </c>
      <c r="I346" s="24">
        <f t="shared" ref="I346:I377" si="30">SUM(E346-G346)</f>
        <v>19650409380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23381798000</v>
      </c>
      <c r="D347" s="15">
        <f>SUM(D348:D352)-D349</f>
        <v>0</v>
      </c>
      <c r="E347" s="23">
        <f t="shared" si="28"/>
        <v>23381798000</v>
      </c>
      <c r="F347" s="24">
        <f t="shared" ref="F347:F379" si="31">IF(OR(E347=0,E$346=0),0,E347/E$346)*100</f>
        <v>100</v>
      </c>
      <c r="G347" s="15">
        <f>SUM(G348:G352)-G349</f>
        <v>3731388620</v>
      </c>
      <c r="H347" s="25">
        <f t="shared" si="29"/>
        <v>15.958518758908106</v>
      </c>
      <c r="I347" s="24">
        <f t="shared" si="30"/>
        <v>19650409380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22836798000</v>
      </c>
      <c r="D348" s="15"/>
      <c r="E348" s="23">
        <f t="shared" si="28"/>
        <v>22836798000</v>
      </c>
      <c r="F348" s="24">
        <f t="shared" si="31"/>
        <v>97.669127070552918</v>
      </c>
      <c r="G348" s="15">
        <v>3731388620</v>
      </c>
      <c r="H348" s="25">
        <f t="shared" si="29"/>
        <v>16.339368680320245</v>
      </c>
      <c r="I348" s="24">
        <f t="shared" si="30"/>
        <v>19105409380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545000000</v>
      </c>
      <c r="D349" s="15">
        <f>SUM(D350:D351)</f>
        <v>0</v>
      </c>
      <c r="E349" s="23">
        <f t="shared" si="28"/>
        <v>545000000</v>
      </c>
      <c r="F349" s="24">
        <f t="shared" si="31"/>
        <v>2.3308729294470854</v>
      </c>
      <c r="G349" s="15">
        <f>SUM(G350:G351)</f>
        <v>0</v>
      </c>
      <c r="H349" s="25">
        <f t="shared" si="29"/>
        <v>0</v>
      </c>
      <c r="I349" s="24">
        <f t="shared" si="30"/>
        <v>545000000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>
        <v>545000000</v>
      </c>
      <c r="D351" s="15"/>
      <c r="E351" s="23">
        <f t="shared" si="28"/>
        <v>545000000</v>
      </c>
      <c r="F351" s="24">
        <f t="shared" si="31"/>
        <v>2.3308729294470854</v>
      </c>
      <c r="G351" s="15"/>
      <c r="H351" s="25">
        <f t="shared" si="29"/>
        <v>0</v>
      </c>
      <c r="I351" s="24">
        <f t="shared" si="30"/>
        <v>545000000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351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43993911000</v>
      </c>
      <c r="D7" s="10">
        <f>SUM(D8+D12)</f>
        <v>0</v>
      </c>
      <c r="E7" s="11">
        <f>SUM(C7:D7)</f>
        <v>43993911000</v>
      </c>
      <c r="F7" s="12">
        <f>IF(OR(E7=0,E$7=0),0,E7/E$7)*100</f>
        <v>100</v>
      </c>
      <c r="G7" s="10">
        <f>SUM(G8+G12)</f>
        <v>21180663408</v>
      </c>
      <c r="H7" s="13">
        <f t="shared" ref="H7:H92" si="0">IF(OR(G7=0,E7=0),0,G7/E7)*100</f>
        <v>48.144533928797557</v>
      </c>
      <c r="I7" s="12">
        <f>SUM(E7-G7)</f>
        <v>22813247592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43993911000</v>
      </c>
      <c r="D12" s="18">
        <f>SUM(D13+D218+D300)</f>
        <v>0</v>
      </c>
      <c r="E12" s="19">
        <f t="shared" si="2"/>
        <v>43993911000</v>
      </c>
      <c r="F12" s="20">
        <f t="shared" si="3"/>
        <v>100</v>
      </c>
      <c r="G12" s="18">
        <f>SUM(G13+G218+G300)</f>
        <v>21180663408</v>
      </c>
      <c r="H12" s="21">
        <f t="shared" si="0"/>
        <v>48.144533928797557</v>
      </c>
      <c r="I12" s="20">
        <f t="shared" si="1"/>
        <v>22813247592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31937476000</v>
      </c>
      <c r="D13" s="18">
        <f>SUM(D14+D31+D214)</f>
        <v>0</v>
      </c>
      <c r="E13" s="19">
        <f t="shared" si="2"/>
        <v>31937476000</v>
      </c>
      <c r="F13" s="20">
        <f t="shared" si="3"/>
        <v>72.595218915635854</v>
      </c>
      <c r="G13" s="18">
        <f>SUM(G14+G31+G214)</f>
        <v>17131113781</v>
      </c>
      <c r="H13" s="21">
        <f t="shared" si="0"/>
        <v>53.639535513075607</v>
      </c>
      <c r="I13" s="20">
        <f t="shared" si="1"/>
        <v>14806362219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31937476000</v>
      </c>
      <c r="D31" s="15">
        <f>SUM(D32+D34+D107+D111+D163+D172+D204+D206+D207+D210+D211+D212+D213)</f>
        <v>0</v>
      </c>
      <c r="E31" s="23">
        <f t="shared" si="2"/>
        <v>31937476000</v>
      </c>
      <c r="F31" s="24">
        <f t="shared" si="3"/>
        <v>72.595218915635854</v>
      </c>
      <c r="G31" s="15">
        <f>SUM(G32+G34+G107+G111+G163+G172+G204+G206+G207+G210+G211+G212+G213)</f>
        <v>17131113781</v>
      </c>
      <c r="H31" s="25">
        <f t="shared" si="0"/>
        <v>53.639535513075607</v>
      </c>
      <c r="I31" s="24">
        <f t="shared" si="1"/>
        <v>14806362219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30363703000</v>
      </c>
      <c r="D111" s="15">
        <f>SUM(D112+D146+D147+D148+D151+D152+D153)</f>
        <v>0</v>
      </c>
      <c r="E111" s="23">
        <f t="shared" si="6"/>
        <v>30363703000</v>
      </c>
      <c r="F111" s="24">
        <f t="shared" si="7"/>
        <v>69.01796705457717</v>
      </c>
      <c r="G111" s="15">
        <f>SUM(G112+G146+G147+G148+G151+G152+G153)</f>
        <v>16379775781</v>
      </c>
      <c r="H111" s="25">
        <f t="shared" si="4"/>
        <v>53.945250949793575</v>
      </c>
      <c r="I111" s="24">
        <f t="shared" si="5"/>
        <v>13983927219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30363703000</v>
      </c>
      <c r="D153" s="15">
        <f>SUM(D155:D162)</f>
        <v>0</v>
      </c>
      <c r="E153" s="23">
        <f t="shared" si="6"/>
        <v>30363703000</v>
      </c>
      <c r="F153" s="24">
        <f t="shared" si="7"/>
        <v>69.01796705457717</v>
      </c>
      <c r="G153" s="15">
        <f>SUM(G155:G162)</f>
        <v>16379775781</v>
      </c>
      <c r="H153" s="25">
        <f t="shared" si="4"/>
        <v>53.945250949793575</v>
      </c>
      <c r="I153" s="24">
        <f t="shared" si="5"/>
        <v>13983927219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30363703000</v>
      </c>
      <c r="D162" s="15"/>
      <c r="E162" s="23">
        <f>SUM(C162:D162)</f>
        <v>30363703000</v>
      </c>
      <c r="F162" s="24">
        <f t="shared" si="7"/>
        <v>69.01796705457717</v>
      </c>
      <c r="G162" s="15">
        <v>16379775781</v>
      </c>
      <c r="H162" s="25">
        <f t="shared" si="12"/>
        <v>53.945250949793575</v>
      </c>
      <c r="I162" s="24">
        <f>SUM(E162-G162)</f>
        <v>13983927219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1573773000</v>
      </c>
      <c r="D213" s="15"/>
      <c r="E213" s="23">
        <f t="shared" si="14"/>
        <v>1573773000</v>
      </c>
      <c r="F213" s="24">
        <f t="shared" si="15"/>
        <v>3.5772518610586812</v>
      </c>
      <c r="G213" s="15">
        <v>751338000</v>
      </c>
      <c r="H213" s="25">
        <f t="shared" si="12"/>
        <v>47.741192662474198</v>
      </c>
      <c r="I213" s="24">
        <f t="shared" si="13"/>
        <v>822435000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12056435000</v>
      </c>
      <c r="D300" s="18">
        <f>SUM(D330:D335)+D317+D312+D301</f>
        <v>0</v>
      </c>
      <c r="E300" s="19">
        <f t="shared" si="18"/>
        <v>12056435000</v>
      </c>
      <c r="F300" s="20">
        <f t="shared" si="19"/>
        <v>27.404781084364156</v>
      </c>
      <c r="G300" s="18">
        <f>SUM(G330:G335)+G317+G312+G301</f>
        <v>4049549627</v>
      </c>
      <c r="H300" s="21">
        <f t="shared" si="16"/>
        <v>33.588283991080282</v>
      </c>
      <c r="I300" s="20">
        <f t="shared" si="17"/>
        <v>8006885373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11800000000</v>
      </c>
      <c r="D301" s="15">
        <f>SUM(D302:D311)-D307</f>
        <v>0</v>
      </c>
      <c r="E301" s="23">
        <f t="shared" si="18"/>
        <v>11800000000</v>
      </c>
      <c r="F301" s="24">
        <f t="shared" si="19"/>
        <v>26.821893602503309</v>
      </c>
      <c r="G301" s="15">
        <f>SUM(G302:G311)-G307</f>
        <v>3733436248</v>
      </c>
      <c r="H301" s="25">
        <f t="shared" ref="H301:H341" si="24">IF(OR(G301=0,E301=0),0,G301/E301)*100</f>
        <v>31.639290237288137</v>
      </c>
      <c r="I301" s="24">
        <f t="shared" si="17"/>
        <v>8066563752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11800000000</v>
      </c>
      <c r="D307" s="15">
        <f>SUM(D308:D309)</f>
        <v>0</v>
      </c>
      <c r="E307" s="23">
        <f t="shared" si="26"/>
        <v>11800000000</v>
      </c>
      <c r="F307" s="24">
        <f t="shared" si="27"/>
        <v>26.821893602503309</v>
      </c>
      <c r="G307" s="15">
        <f>SUM(G308:G309)</f>
        <v>3733436248</v>
      </c>
      <c r="H307" s="25">
        <f t="shared" si="24"/>
        <v>31.639290237288137</v>
      </c>
      <c r="I307" s="24">
        <f t="shared" si="25"/>
        <v>8066563752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11800000000</v>
      </c>
      <c r="D308" s="15">
        <v>-2870000000</v>
      </c>
      <c r="E308" s="23">
        <f t="shared" si="26"/>
        <v>8930000000</v>
      </c>
      <c r="F308" s="24">
        <f t="shared" si="27"/>
        <v>20.298263548335132</v>
      </c>
      <c r="G308" s="15">
        <v>863436248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/>
      <c r="D309" s="15">
        <v>2870000000</v>
      </c>
      <c r="E309" s="23">
        <f t="shared" si="26"/>
        <v>2870000000</v>
      </c>
      <c r="F309" s="24">
        <f t="shared" si="27"/>
        <v>6.5236300541681782</v>
      </c>
      <c r="G309" s="15">
        <v>2870000000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70000000</v>
      </c>
      <c r="D317" s="15">
        <f>SUM(D318:D329)-D325</f>
        <v>0</v>
      </c>
      <c r="E317" s="23">
        <f t="shared" si="26"/>
        <v>70000000</v>
      </c>
      <c r="F317" s="24">
        <f t="shared" si="27"/>
        <v>0.15911292815044337</v>
      </c>
      <c r="G317" s="15">
        <f>SUM(G318:G329)-G325</f>
        <v>102214049</v>
      </c>
      <c r="H317" s="25">
        <f t="shared" si="24"/>
        <v>146.02007</v>
      </c>
      <c r="I317" s="24">
        <f t="shared" si="25"/>
        <v>-32214049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70000000</v>
      </c>
      <c r="D319" s="15"/>
      <c r="E319" s="23">
        <f t="shared" si="26"/>
        <v>70000000</v>
      </c>
      <c r="F319" s="24">
        <f t="shared" si="27"/>
        <v>0.15911292815044337</v>
      </c>
      <c r="G319" s="15">
        <v>102214049</v>
      </c>
      <c r="H319" s="25">
        <f t="shared" si="24"/>
        <v>146.02007</v>
      </c>
      <c r="I319" s="24">
        <f t="shared" si="25"/>
        <v>-32214049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>
        <v>186435000</v>
      </c>
      <c r="D331" s="15"/>
      <c r="E331" s="23">
        <f t="shared" si="26"/>
        <v>186435000</v>
      </c>
      <c r="F331" s="24">
        <f t="shared" si="27"/>
        <v>0.42377455371039874</v>
      </c>
      <c r="G331" s="15">
        <v>186435000</v>
      </c>
      <c r="H331" s="25">
        <f t="shared" si="24"/>
        <v>100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27464330</v>
      </c>
      <c r="H335" s="25">
        <f t="shared" si="24"/>
        <v>0</v>
      </c>
      <c r="I335" s="24">
        <f t="shared" si="25"/>
        <v>-27464330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>
        <v>27464330</v>
      </c>
      <c r="H340" s="25">
        <f t="shared" si="24"/>
        <v>0</v>
      </c>
      <c r="I340" s="24">
        <f t="shared" si="25"/>
        <v>-27464330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43993911000</v>
      </c>
      <c r="D341" s="43">
        <f>SUM(D8+D12)</f>
        <v>0</v>
      </c>
      <c r="E341" s="44">
        <f t="shared" si="26"/>
        <v>43993911000</v>
      </c>
      <c r="F341" s="45">
        <f t="shared" si="27"/>
        <v>100</v>
      </c>
      <c r="G341" s="43">
        <f>SUM(G8+G12)</f>
        <v>21180663408</v>
      </c>
      <c r="H341" s="46">
        <f t="shared" si="24"/>
        <v>48.144533928797557</v>
      </c>
      <c r="I341" s="45">
        <f t="shared" si="25"/>
        <v>22813247592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143835377000</v>
      </c>
      <c r="F343" s="14"/>
      <c r="G343" s="14">
        <f>+G341+G346</f>
        <v>40231125646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99841466000</v>
      </c>
      <c r="D346" s="15">
        <f>SUM(D364:D379)+D347+D353+D361+D362</f>
        <v>0</v>
      </c>
      <c r="E346" s="23">
        <f t="shared" ref="E346:E368" si="28">SUM(C346:D346)</f>
        <v>99841466000</v>
      </c>
      <c r="F346" s="24">
        <f>IF(OR(E346=0,E$346=0),0,E346/E$346)*100</f>
        <v>100</v>
      </c>
      <c r="G346" s="15">
        <f>SUM(G364:G379)+G347+G353+G361+G362</f>
        <v>19050462238</v>
      </c>
      <c r="H346" s="25">
        <f t="shared" ref="H346:H377" si="29">IF(OR(G346=0,E346=0),0,G346/E346)*100</f>
        <v>19.080711653412621</v>
      </c>
      <c r="I346" s="24">
        <f t="shared" ref="I346:I377" si="30">SUM(E346-G346)</f>
        <v>80791003762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99841466000</v>
      </c>
      <c r="D347" s="15">
        <f>SUM(D348:D352)-D349</f>
        <v>0</v>
      </c>
      <c r="E347" s="23">
        <f t="shared" si="28"/>
        <v>99841466000</v>
      </c>
      <c r="F347" s="24">
        <f t="shared" ref="F347:F379" si="31">IF(OR(E347=0,E$346=0),0,E347/E$346)*100</f>
        <v>100</v>
      </c>
      <c r="G347" s="15">
        <f>SUM(G348:G352)-G349</f>
        <v>19050462238</v>
      </c>
      <c r="H347" s="25">
        <f t="shared" si="29"/>
        <v>19.080711653412621</v>
      </c>
      <c r="I347" s="24">
        <f t="shared" si="30"/>
        <v>80791003762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99841466000</v>
      </c>
      <c r="D348" s="15"/>
      <c r="E348" s="23">
        <f t="shared" si="28"/>
        <v>99841466000</v>
      </c>
      <c r="F348" s="24">
        <f t="shared" si="31"/>
        <v>100</v>
      </c>
      <c r="G348" s="15">
        <v>19050462238</v>
      </c>
      <c r="H348" s="25">
        <f t="shared" si="29"/>
        <v>19.080711653412621</v>
      </c>
      <c r="I348" s="24">
        <f t="shared" si="30"/>
        <v>80791003762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9.875" style="1" customWidth="1"/>
    <col min="5" max="5" width="11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353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333205000</v>
      </c>
      <c r="D7" s="10">
        <f>SUM(D8+D12)</f>
        <v>0</v>
      </c>
      <c r="E7" s="11">
        <f>SUM(C7:D7)</f>
        <v>333205000</v>
      </c>
      <c r="F7" s="12">
        <f>IF(OR(E7=0,E$7=0),0,E7/E$7)*100</f>
        <v>100</v>
      </c>
      <c r="G7" s="10">
        <f>SUM(G8+G12)</f>
        <v>286157546</v>
      </c>
      <c r="H7" s="13">
        <f t="shared" ref="H7:H92" si="0">IF(OR(G7=0,E7=0),0,G7/E7)*100</f>
        <v>85.880327726174571</v>
      </c>
      <c r="I7" s="12">
        <f>SUM(E7-G7)</f>
        <v>47047454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333205000</v>
      </c>
      <c r="D12" s="18">
        <f>SUM(D13+D218+D300)</f>
        <v>0</v>
      </c>
      <c r="E12" s="19">
        <f t="shared" si="2"/>
        <v>333205000</v>
      </c>
      <c r="F12" s="20">
        <f t="shared" si="3"/>
        <v>100</v>
      </c>
      <c r="G12" s="18">
        <f>SUM(G13+G218+G300)</f>
        <v>286157546</v>
      </c>
      <c r="H12" s="21">
        <f t="shared" si="0"/>
        <v>85.880327726174571</v>
      </c>
      <c r="I12" s="20">
        <f t="shared" si="1"/>
        <v>47047454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161335000</v>
      </c>
      <c r="D13" s="18">
        <f>SUM(D14+D31+D214)</f>
        <v>0</v>
      </c>
      <c r="E13" s="19">
        <f t="shared" si="2"/>
        <v>161335000</v>
      </c>
      <c r="F13" s="20">
        <f t="shared" si="3"/>
        <v>48.41914136942723</v>
      </c>
      <c r="G13" s="18">
        <f>SUM(G14+G31+G214)</f>
        <v>114287546</v>
      </c>
      <c r="H13" s="21">
        <f t="shared" si="0"/>
        <v>70.83865621222921</v>
      </c>
      <c r="I13" s="20">
        <f t="shared" si="1"/>
        <v>47047454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161335000</v>
      </c>
      <c r="D31" s="15">
        <f>SUM(D32+D34+D107+D111+D163+D172+D204+D206+D207+D210+D211+D212+D213)</f>
        <v>0</v>
      </c>
      <c r="E31" s="23">
        <f t="shared" si="2"/>
        <v>161335000</v>
      </c>
      <c r="F31" s="24">
        <f t="shared" si="3"/>
        <v>48.41914136942723</v>
      </c>
      <c r="G31" s="15">
        <f>SUM(G32+G34+G107+G111+G163+G172+G204+G206+G207+G210+G211+G212+G213)</f>
        <v>114287546</v>
      </c>
      <c r="H31" s="25">
        <f t="shared" si="0"/>
        <v>70.83865621222921</v>
      </c>
      <c r="I31" s="24">
        <f t="shared" si="1"/>
        <v>47047454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161335000</v>
      </c>
      <c r="D111" s="15">
        <f>SUM(D112+D146+D147+D148+D151+D152+D153)</f>
        <v>0</v>
      </c>
      <c r="E111" s="23">
        <f t="shared" si="6"/>
        <v>161335000</v>
      </c>
      <c r="F111" s="24">
        <f t="shared" si="7"/>
        <v>48.41914136942723</v>
      </c>
      <c r="G111" s="15">
        <f>SUM(G112+G146+G147+G148+G151+G152+G153)</f>
        <v>80970528</v>
      </c>
      <c r="H111" s="25">
        <f t="shared" si="4"/>
        <v>50.187825332382928</v>
      </c>
      <c r="I111" s="24">
        <f t="shared" si="5"/>
        <v>80364472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108005000</v>
      </c>
      <c r="D112" s="15">
        <f>SUM(D113:D145)-D115-D124-D127-D135-D139</f>
        <v>0</v>
      </c>
      <c r="E112" s="23">
        <f t="shared" si="6"/>
        <v>108005000</v>
      </c>
      <c r="F112" s="24">
        <f t="shared" si="7"/>
        <v>32.413979382062088</v>
      </c>
      <c r="G112" s="15">
        <f>SUM(G113:G145)-G115-G124-G127-G135-G139</f>
        <v>60445000</v>
      </c>
      <c r="H112" s="25">
        <f t="shared" si="4"/>
        <v>55.965001620295354</v>
      </c>
      <c r="I112" s="24">
        <f t="shared" si="5"/>
        <v>47560000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108005000</v>
      </c>
      <c r="D145" s="15"/>
      <c r="E145" s="23">
        <f>SUM(C145:D145)</f>
        <v>108005000</v>
      </c>
      <c r="F145" s="24">
        <f t="shared" si="7"/>
        <v>32.413979382062088</v>
      </c>
      <c r="G145" s="15">
        <v>60445000</v>
      </c>
      <c r="H145" s="25">
        <f>IF(OR(G145=0,E145=0),0,G145/E145)*100</f>
        <v>55.965001620295354</v>
      </c>
      <c r="I145" s="24">
        <f>SUM(E145-G145)</f>
        <v>47560000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v>53330000</v>
      </c>
      <c r="D146" s="15"/>
      <c r="E146" s="23">
        <f t="shared" si="6"/>
        <v>53330000</v>
      </c>
      <c r="F146" s="24">
        <f t="shared" si="7"/>
        <v>16.005161987365135</v>
      </c>
      <c r="G146" s="15">
        <v>20525528</v>
      </c>
      <c r="H146" s="25">
        <f t="shared" si="4"/>
        <v>38.487770485655354</v>
      </c>
      <c r="I146" s="24">
        <f t="shared" si="5"/>
        <v>32804472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>
        <v>33317018</v>
      </c>
      <c r="H213" s="25">
        <f t="shared" si="12"/>
        <v>0</v>
      </c>
      <c r="I213" s="24">
        <f t="shared" si="13"/>
        <v>-33317018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171870000</v>
      </c>
      <c r="D300" s="18">
        <f>SUM(D330:D335)+D317+D312+D301</f>
        <v>0</v>
      </c>
      <c r="E300" s="19">
        <f t="shared" si="18"/>
        <v>171870000</v>
      </c>
      <c r="F300" s="20">
        <f t="shared" si="19"/>
        <v>51.58085863057277</v>
      </c>
      <c r="G300" s="18">
        <f>SUM(G330:G335)+G317+G312+G301</f>
        <v>171870000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171870000</v>
      </c>
      <c r="D301" s="15">
        <f>SUM(D302:D311)-D307</f>
        <v>0</v>
      </c>
      <c r="E301" s="23">
        <f t="shared" si="18"/>
        <v>171870000</v>
      </c>
      <c r="F301" s="24">
        <f t="shared" si="19"/>
        <v>51.58085863057277</v>
      </c>
      <c r="G301" s="15">
        <f>SUM(G302:G311)-G307</f>
        <v>171870000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171870000</v>
      </c>
      <c r="D307" s="15">
        <f>SUM(D308:D309)</f>
        <v>0</v>
      </c>
      <c r="E307" s="23">
        <f t="shared" si="26"/>
        <v>171870000</v>
      </c>
      <c r="F307" s="24">
        <f t="shared" si="27"/>
        <v>51.58085863057277</v>
      </c>
      <c r="G307" s="15">
        <f>SUM(G308:G309)</f>
        <v>171870000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171870000</v>
      </c>
      <c r="D308" s="15"/>
      <c r="E308" s="23">
        <f t="shared" si="26"/>
        <v>171870000</v>
      </c>
      <c r="F308" s="24">
        <f t="shared" si="27"/>
        <v>51.58085863057277</v>
      </c>
      <c r="G308" s="15">
        <v>171870000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333205000</v>
      </c>
      <c r="D341" s="43">
        <f>SUM(D8+D12)</f>
        <v>0</v>
      </c>
      <c r="E341" s="44">
        <f t="shared" si="26"/>
        <v>333205000</v>
      </c>
      <c r="F341" s="45">
        <f t="shared" si="27"/>
        <v>100</v>
      </c>
      <c r="G341" s="43">
        <f>SUM(G8+G12)</f>
        <v>286157546</v>
      </c>
      <c r="H341" s="46">
        <f t="shared" si="24"/>
        <v>85.880327726174571</v>
      </c>
      <c r="I341" s="45">
        <f t="shared" si="25"/>
        <v>47047454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7305761000</v>
      </c>
      <c r="F343" s="14"/>
      <c r="G343" s="14">
        <f>+G341+G346</f>
        <v>2235430376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6972556000</v>
      </c>
      <c r="D346" s="15">
        <f>SUM(D364:D379)+D347+D353+D361+D362</f>
        <v>0</v>
      </c>
      <c r="E346" s="23">
        <f t="shared" ref="E346:E368" si="28">SUM(C346:D346)</f>
        <v>6972556000</v>
      </c>
      <c r="F346" s="24">
        <f>IF(OR(E346=0,E$346=0),0,E346/E$346)*100</f>
        <v>100</v>
      </c>
      <c r="G346" s="15">
        <f>SUM(G364:G379)+G347+G353+G361+G362</f>
        <v>1949272830</v>
      </c>
      <c r="H346" s="25">
        <f t="shared" ref="H346:H377" si="29">IF(OR(G346=0,E346=0),0,G346/E346)*100</f>
        <v>27.95635961905505</v>
      </c>
      <c r="I346" s="24">
        <f t="shared" ref="I346:I377" si="30">SUM(E346-G346)</f>
        <v>5023283170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6972556000</v>
      </c>
      <c r="D347" s="15">
        <f>SUM(D348:D352)-D349</f>
        <v>0</v>
      </c>
      <c r="E347" s="23">
        <f t="shared" si="28"/>
        <v>6972556000</v>
      </c>
      <c r="F347" s="24">
        <f t="shared" ref="F347:F379" si="31">IF(OR(E347=0,E$346=0),0,E347/E$346)*100</f>
        <v>100</v>
      </c>
      <c r="G347" s="15">
        <f>SUM(G348:G352)-G349</f>
        <v>1949272830</v>
      </c>
      <c r="H347" s="25">
        <f t="shared" si="29"/>
        <v>27.95635961905505</v>
      </c>
      <c r="I347" s="24">
        <f t="shared" si="30"/>
        <v>5023283170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6972556000</v>
      </c>
      <c r="D348" s="15"/>
      <c r="E348" s="23">
        <f t="shared" si="28"/>
        <v>6972556000</v>
      </c>
      <c r="F348" s="24">
        <f t="shared" si="31"/>
        <v>100</v>
      </c>
      <c r="G348" s="15">
        <v>1949272830</v>
      </c>
      <c r="H348" s="25">
        <f t="shared" si="29"/>
        <v>27.95635961905505</v>
      </c>
      <c r="I348" s="24">
        <f t="shared" si="30"/>
        <v>5023283170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6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354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246917000</v>
      </c>
      <c r="D7" s="10">
        <f>SUM(D8+D12)</f>
        <v>299947433</v>
      </c>
      <c r="E7" s="11">
        <f>SUM(C7:D7)</f>
        <v>546864433</v>
      </c>
      <c r="F7" s="12">
        <f>IF(OR(E7=0,E$7=0),0,E7/E$7)*100</f>
        <v>100</v>
      </c>
      <c r="G7" s="10">
        <f>SUM(G8+G12)</f>
        <v>106237635</v>
      </c>
      <c r="H7" s="13">
        <f t="shared" ref="H7:H92" si="0">IF(OR(G7=0,E7=0),0,G7/E7)*100</f>
        <v>19.426685772413364</v>
      </c>
      <c r="I7" s="12">
        <f>SUM(E7-G7)</f>
        <v>440626798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246917000</v>
      </c>
      <c r="D12" s="18">
        <f>SUM(D13+D218+D300)</f>
        <v>299947433</v>
      </c>
      <c r="E12" s="19">
        <f t="shared" si="2"/>
        <v>546864433</v>
      </c>
      <c r="F12" s="20">
        <f t="shared" si="3"/>
        <v>100</v>
      </c>
      <c r="G12" s="18">
        <f>SUM(G13+G218+G300)</f>
        <v>106237635</v>
      </c>
      <c r="H12" s="21">
        <f t="shared" si="0"/>
        <v>19.426685772413364</v>
      </c>
      <c r="I12" s="20">
        <f t="shared" si="1"/>
        <v>440626798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180000000</v>
      </c>
      <c r="D13" s="18">
        <f>SUM(D14+D31+D214)</f>
        <v>0</v>
      </c>
      <c r="E13" s="19">
        <f t="shared" si="2"/>
        <v>180000000</v>
      </c>
      <c r="F13" s="20">
        <f t="shared" si="3"/>
        <v>32.914921713330735</v>
      </c>
      <c r="G13" s="18">
        <f>SUM(G14+G31+G214)</f>
        <v>105726662</v>
      </c>
      <c r="H13" s="21">
        <f t="shared" si="0"/>
        <v>58.737034444444447</v>
      </c>
      <c r="I13" s="20">
        <f t="shared" si="1"/>
        <v>74273338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180000000</v>
      </c>
      <c r="D31" s="15">
        <f>SUM(D32+D34+D107+D111+D163+D172+D204+D206+D207+D210+D211+D212+D213)</f>
        <v>0</v>
      </c>
      <c r="E31" s="23">
        <f t="shared" si="2"/>
        <v>180000000</v>
      </c>
      <c r="F31" s="24">
        <f t="shared" si="3"/>
        <v>32.914921713330735</v>
      </c>
      <c r="G31" s="15">
        <f>SUM(G32+G34+G107+G111+G163+G172+G204+G206+G207+G210+G211+G212+G213)</f>
        <v>105726662</v>
      </c>
      <c r="H31" s="25">
        <f t="shared" si="0"/>
        <v>58.737034444444447</v>
      </c>
      <c r="I31" s="24">
        <f t="shared" si="1"/>
        <v>74273338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180000000</v>
      </c>
      <c r="D111" s="15">
        <f>SUM(D112+D146+D147+D148+D151+D152+D153)</f>
        <v>0</v>
      </c>
      <c r="E111" s="23">
        <f t="shared" si="6"/>
        <v>180000000</v>
      </c>
      <c r="F111" s="24">
        <f t="shared" si="7"/>
        <v>32.914921713330735</v>
      </c>
      <c r="G111" s="15">
        <f>SUM(G112+G146+G147+G148+G151+G152+G153)</f>
        <v>36827691</v>
      </c>
      <c r="H111" s="25">
        <f t="shared" si="4"/>
        <v>20.459828333333334</v>
      </c>
      <c r="I111" s="24">
        <f t="shared" si="5"/>
        <v>143172309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90000000</v>
      </c>
      <c r="D112" s="15">
        <f>SUM(D113:D145)-D115-D124-D127-D135-D139</f>
        <v>0</v>
      </c>
      <c r="E112" s="23">
        <f t="shared" si="6"/>
        <v>90000000</v>
      </c>
      <c r="F112" s="24">
        <f t="shared" si="7"/>
        <v>16.457460856665367</v>
      </c>
      <c r="G112" s="15">
        <f>SUM(G113:G145)-G115-G124-G127-G135-G139</f>
        <v>163793</v>
      </c>
      <c r="H112" s="25">
        <f t="shared" si="4"/>
        <v>0.18199222222222222</v>
      </c>
      <c r="I112" s="24">
        <f t="shared" si="5"/>
        <v>89836207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90000000</v>
      </c>
      <c r="D145" s="15"/>
      <c r="E145" s="23">
        <f>SUM(C145:D145)</f>
        <v>90000000</v>
      </c>
      <c r="F145" s="24">
        <f t="shared" si="7"/>
        <v>16.457460856665367</v>
      </c>
      <c r="G145" s="15">
        <v>163793</v>
      </c>
      <c r="H145" s="25">
        <f>IF(OR(G145=0,E145=0),0,G145/E145)*100</f>
        <v>0.18199222222222222</v>
      </c>
      <c r="I145" s="24">
        <f>SUM(E145-G145)</f>
        <v>89836207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90000000</v>
      </c>
      <c r="D153" s="15">
        <f>SUM(D155:D162)</f>
        <v>0</v>
      </c>
      <c r="E153" s="23">
        <f t="shared" si="6"/>
        <v>90000000</v>
      </c>
      <c r="F153" s="24">
        <f t="shared" si="7"/>
        <v>16.457460856665367</v>
      </c>
      <c r="G153" s="15">
        <f>SUM(G155:G162)</f>
        <v>36663898</v>
      </c>
      <c r="H153" s="25">
        <f t="shared" si="4"/>
        <v>40.737664444444441</v>
      </c>
      <c r="I153" s="24">
        <f t="shared" si="5"/>
        <v>53336102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90000000</v>
      </c>
      <c r="D162" s="15"/>
      <c r="E162" s="23">
        <f>SUM(C162:D162)</f>
        <v>90000000</v>
      </c>
      <c r="F162" s="24">
        <f t="shared" si="7"/>
        <v>16.457460856665367</v>
      </c>
      <c r="G162" s="15">
        <v>36663898</v>
      </c>
      <c r="H162" s="25">
        <f t="shared" si="12"/>
        <v>40.737664444444441</v>
      </c>
      <c r="I162" s="24">
        <f>SUM(E162-G162)</f>
        <v>53336102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>
        <v>68898971</v>
      </c>
      <c r="H213" s="25">
        <f t="shared" si="12"/>
        <v>0</v>
      </c>
      <c r="I213" s="24">
        <f t="shared" si="13"/>
        <v>-68898971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66917000</v>
      </c>
      <c r="D300" s="18">
        <f>SUM(D330:D335)+D317+D312+D301</f>
        <v>299947433</v>
      </c>
      <c r="E300" s="19">
        <f t="shared" si="18"/>
        <v>366864433</v>
      </c>
      <c r="F300" s="20">
        <f t="shared" si="19"/>
        <v>67.085078286669258</v>
      </c>
      <c r="G300" s="18">
        <f>SUM(G330:G335)+G317+G312+G301</f>
        <v>510973</v>
      </c>
      <c r="H300" s="21">
        <f t="shared" si="16"/>
        <v>0.13928114966653091</v>
      </c>
      <c r="I300" s="20">
        <f t="shared" si="17"/>
        <v>366353460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66917000</v>
      </c>
      <c r="D301" s="15">
        <f>SUM(D302:D311)-D307</f>
        <v>299947433</v>
      </c>
      <c r="E301" s="23">
        <f t="shared" si="18"/>
        <v>366864433</v>
      </c>
      <c r="F301" s="24">
        <f t="shared" si="19"/>
        <v>67.085078286669258</v>
      </c>
      <c r="G301" s="15">
        <f>SUM(G302:G311)-G307</f>
        <v>333821</v>
      </c>
      <c r="H301" s="25">
        <f t="shared" ref="H301:H341" si="24">IF(OR(G301=0,E301=0),0,G301/E301)*100</f>
        <v>9.0993012669614667E-2</v>
      </c>
      <c r="I301" s="24">
        <f t="shared" si="17"/>
        <v>366530612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66917000</v>
      </c>
      <c r="D307" s="15">
        <f>SUM(D308:D309)</f>
        <v>299947433</v>
      </c>
      <c r="E307" s="23">
        <f t="shared" si="26"/>
        <v>366864433</v>
      </c>
      <c r="F307" s="24">
        <f t="shared" si="27"/>
        <v>67.085078286669258</v>
      </c>
      <c r="G307" s="15">
        <f>SUM(G308:G309)</f>
        <v>333821</v>
      </c>
      <c r="H307" s="25">
        <f t="shared" si="24"/>
        <v>9.0993012669614667E-2</v>
      </c>
      <c r="I307" s="24">
        <f t="shared" si="25"/>
        <v>366530612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66917000</v>
      </c>
      <c r="D308" s="15">
        <v>299947433</v>
      </c>
      <c r="E308" s="23">
        <f t="shared" si="26"/>
        <v>366864433</v>
      </c>
      <c r="F308" s="24">
        <f t="shared" si="27"/>
        <v>67.085078286669258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>
        <v>333821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18064</v>
      </c>
      <c r="H317" s="25">
        <f t="shared" si="24"/>
        <v>0</v>
      </c>
      <c r="I317" s="24">
        <f t="shared" si="25"/>
        <v>-18064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>
        <v>18064</v>
      </c>
      <c r="H319" s="25">
        <f t="shared" si="24"/>
        <v>0</v>
      </c>
      <c r="I319" s="24">
        <f t="shared" si="25"/>
        <v>-18064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159088</v>
      </c>
      <c r="H335" s="25">
        <f t="shared" si="24"/>
        <v>0</v>
      </c>
      <c r="I335" s="24">
        <f t="shared" si="25"/>
        <v>-159088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>
        <v>159088</v>
      </c>
      <c r="H340" s="25">
        <f t="shared" si="24"/>
        <v>0</v>
      </c>
      <c r="I340" s="24">
        <f t="shared" si="25"/>
        <v>-159088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246917000</v>
      </c>
      <c r="D341" s="43">
        <f>SUM(D8+D12)</f>
        <v>299947433</v>
      </c>
      <c r="E341" s="44">
        <f t="shared" si="26"/>
        <v>546864433</v>
      </c>
      <c r="F341" s="45">
        <f t="shared" si="27"/>
        <v>100</v>
      </c>
      <c r="G341" s="43">
        <f>SUM(G8+G12)</f>
        <v>106237635</v>
      </c>
      <c r="H341" s="46">
        <f t="shared" si="24"/>
        <v>19.426685772413364</v>
      </c>
      <c r="I341" s="45">
        <f t="shared" si="25"/>
        <v>440626798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48584341433</v>
      </c>
      <c r="F343" s="14"/>
      <c r="G343" s="14">
        <f>+G341+G346</f>
        <v>15230999380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48037477000</v>
      </c>
      <c r="D346" s="15">
        <f>SUM(D364:D379)+D347+D353+D361+D362</f>
        <v>0</v>
      </c>
      <c r="E346" s="23">
        <f t="shared" ref="E346:E368" si="28">SUM(C346:D346)</f>
        <v>48037477000</v>
      </c>
      <c r="F346" s="24">
        <f>IF(OR(E346=0,E$346=0),0,E346/E$346)*100</f>
        <v>100</v>
      </c>
      <c r="G346" s="15">
        <f>SUM(G364:G379)+G347+G353+G361+G362</f>
        <v>15124761745</v>
      </c>
      <c r="H346" s="25">
        <f t="shared" ref="H346:H377" si="29">IF(OR(G346=0,E346=0),0,G346/E346)*100</f>
        <v>31.48533746890995</v>
      </c>
      <c r="I346" s="24">
        <f t="shared" ref="I346:I377" si="30">SUM(E346-G346)</f>
        <v>32912715255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48037477000</v>
      </c>
      <c r="D347" s="15">
        <f>SUM(D348:D352)-D349</f>
        <v>0</v>
      </c>
      <c r="E347" s="23">
        <f t="shared" si="28"/>
        <v>48037477000</v>
      </c>
      <c r="F347" s="24">
        <f t="shared" ref="F347:F379" si="31">IF(OR(E347=0,E$346=0),0,E347/E$346)*100</f>
        <v>100</v>
      </c>
      <c r="G347" s="15">
        <f>SUM(G348:G352)-G349</f>
        <v>15105271745</v>
      </c>
      <c r="H347" s="25">
        <f t="shared" si="29"/>
        <v>31.444764980059215</v>
      </c>
      <c r="I347" s="24">
        <f t="shared" si="30"/>
        <v>32932205255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48037477000</v>
      </c>
      <c r="D348" s="15"/>
      <c r="E348" s="23">
        <f t="shared" si="28"/>
        <v>48037477000</v>
      </c>
      <c r="F348" s="24">
        <f t="shared" si="31"/>
        <v>100</v>
      </c>
      <c r="G348" s="15">
        <v>15105271745</v>
      </c>
      <c r="H348" s="25">
        <f t="shared" si="29"/>
        <v>31.444764980059215</v>
      </c>
      <c r="I348" s="24">
        <f t="shared" si="30"/>
        <v>32932205255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19490000</v>
      </c>
      <c r="H353" s="25">
        <f t="shared" si="29"/>
        <v>0</v>
      </c>
      <c r="I353" s="24">
        <f t="shared" si="30"/>
        <v>-19490000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>
        <v>19490000</v>
      </c>
      <c r="H360" s="25">
        <f t="shared" si="29"/>
        <v>0</v>
      </c>
      <c r="I360" s="24">
        <f t="shared" si="30"/>
        <v>-19490000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308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18139144000</v>
      </c>
      <c r="D7" s="10">
        <f>SUM(D8+D12)</f>
        <v>0</v>
      </c>
      <c r="E7" s="11">
        <f>SUM(C7:D7)</f>
        <v>18139144000</v>
      </c>
      <c r="F7" s="12">
        <f>IF(OR(E7=0,E$7=0),0,E7/E$7)*100</f>
        <v>100</v>
      </c>
      <c r="G7" s="10">
        <f>SUM(G8+G12)</f>
        <v>16032637964</v>
      </c>
      <c r="H7" s="13">
        <f t="shared" ref="H7:H92" si="0">IF(OR(G7=0,E7=0),0,G7/E7)*100</f>
        <v>88.386960068236959</v>
      </c>
      <c r="I7" s="12">
        <f>SUM(E7-G7)</f>
        <v>2106506036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18139144000</v>
      </c>
      <c r="D12" s="18">
        <f>SUM(D13+D218+D300)</f>
        <v>0</v>
      </c>
      <c r="E12" s="19">
        <f t="shared" si="2"/>
        <v>18139144000</v>
      </c>
      <c r="F12" s="20">
        <f t="shared" si="3"/>
        <v>100</v>
      </c>
      <c r="G12" s="18">
        <f>SUM(G13+G218+G300)</f>
        <v>16032637964</v>
      </c>
      <c r="H12" s="21">
        <f t="shared" si="0"/>
        <v>88.386960068236959</v>
      </c>
      <c r="I12" s="20">
        <f t="shared" si="1"/>
        <v>2106506036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162000000</v>
      </c>
      <c r="D13" s="18">
        <f>SUM(D14+D31+D214)</f>
        <v>0</v>
      </c>
      <c r="E13" s="19">
        <f t="shared" si="2"/>
        <v>162000000</v>
      </c>
      <c r="F13" s="20">
        <f t="shared" si="3"/>
        <v>0.89309616815435167</v>
      </c>
      <c r="G13" s="18">
        <f>SUM(G14+G31+G214)</f>
        <v>171527531</v>
      </c>
      <c r="H13" s="21">
        <f t="shared" si="0"/>
        <v>105.88119197530865</v>
      </c>
      <c r="I13" s="20">
        <f t="shared" si="1"/>
        <v>-9527531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162000000</v>
      </c>
      <c r="D31" s="15">
        <f>SUM(D32+D34+D107+D111+D163+D172+D204+D206+D207+D210+D211+D212+D213)</f>
        <v>0</v>
      </c>
      <c r="E31" s="23">
        <f t="shared" si="2"/>
        <v>162000000</v>
      </c>
      <c r="F31" s="24">
        <f t="shared" si="3"/>
        <v>0.89309616815435167</v>
      </c>
      <c r="G31" s="15">
        <f>SUM(G32+G34+G107+G111+G163+G172+G204+G206+G207+G210+G211+G212+G213)</f>
        <v>171527531</v>
      </c>
      <c r="H31" s="25">
        <f t="shared" si="0"/>
        <v>105.88119197530865</v>
      </c>
      <c r="I31" s="24">
        <f t="shared" si="1"/>
        <v>-9527531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95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162000000</v>
      </c>
      <c r="D213" s="15"/>
      <c r="E213" s="23">
        <f t="shared" si="14"/>
        <v>162000000</v>
      </c>
      <c r="F213" s="24">
        <f t="shared" si="15"/>
        <v>0.89309616815435167</v>
      </c>
      <c r="G213" s="15">
        <v>171527531</v>
      </c>
      <c r="H213" s="25">
        <f t="shared" si="12"/>
        <v>105.88119197530865</v>
      </c>
      <c r="I213" s="24">
        <f t="shared" si="13"/>
        <v>-9527531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17977144000</v>
      </c>
      <c r="D300" s="18">
        <f>SUM(D330:D335)+D317+D312+D301</f>
        <v>0</v>
      </c>
      <c r="E300" s="19">
        <f t="shared" si="18"/>
        <v>17977144000</v>
      </c>
      <c r="F300" s="20">
        <f t="shared" si="19"/>
        <v>99.106903831845656</v>
      </c>
      <c r="G300" s="18">
        <f>SUM(G330:G335)+G317+G312+G301</f>
        <v>15861110433</v>
      </c>
      <c r="H300" s="21">
        <f t="shared" si="16"/>
        <v>88.229311802809164</v>
      </c>
      <c r="I300" s="20">
        <f t="shared" si="17"/>
        <v>2116033567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17477144000</v>
      </c>
      <c r="D301" s="15">
        <f>SUM(D302:D311)-D307</f>
        <v>0</v>
      </c>
      <c r="E301" s="23">
        <f t="shared" si="18"/>
        <v>17477144000</v>
      </c>
      <c r="F301" s="24">
        <f t="shared" si="19"/>
        <v>96.350434177048271</v>
      </c>
      <c r="G301" s="15">
        <f>SUM(G302:G311)-G307</f>
        <v>15449630106</v>
      </c>
      <c r="H301" s="25">
        <f t="shared" ref="H301:H341" si="24">IF(OR(G301=0,E301=0),0,G301/E301)*100</f>
        <v>88.399054822687276</v>
      </c>
      <c r="I301" s="24">
        <f t="shared" si="17"/>
        <v>2027513894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17000000000</v>
      </c>
      <c r="D305" s="15"/>
      <c r="E305" s="23">
        <f t="shared" si="26"/>
        <v>17000000000</v>
      </c>
      <c r="F305" s="24">
        <f t="shared" si="27"/>
        <v>93.719968263110985</v>
      </c>
      <c r="G305" s="15">
        <v>14972486106</v>
      </c>
      <c r="H305" s="25">
        <f t="shared" si="24"/>
        <v>88.073447682352949</v>
      </c>
      <c r="I305" s="24">
        <f t="shared" si="25"/>
        <v>2027513894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477144000</v>
      </c>
      <c r="D307" s="15">
        <f>SUM(D308:D309)</f>
        <v>0</v>
      </c>
      <c r="E307" s="23">
        <f t="shared" si="26"/>
        <v>477144000</v>
      </c>
      <c r="F307" s="24">
        <f t="shared" si="27"/>
        <v>2.6304659139372841</v>
      </c>
      <c r="G307" s="15">
        <f>SUM(G308:G309)</f>
        <v>477144000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477144000</v>
      </c>
      <c r="D308" s="15"/>
      <c r="E308" s="23">
        <f t="shared" si="26"/>
        <v>477144000</v>
      </c>
      <c r="F308" s="24">
        <f t="shared" si="27"/>
        <v>2.6304659139372841</v>
      </c>
      <c r="G308" s="15">
        <v>477144000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500000000</v>
      </c>
      <c r="D317" s="15">
        <f>SUM(D318:D329)-D325</f>
        <v>0</v>
      </c>
      <c r="E317" s="23">
        <f t="shared" si="26"/>
        <v>500000000</v>
      </c>
      <c r="F317" s="24">
        <f t="shared" si="27"/>
        <v>2.7564696547973817</v>
      </c>
      <c r="G317" s="15">
        <f>SUM(G318:G329)-G325</f>
        <v>387244583</v>
      </c>
      <c r="H317" s="25">
        <f t="shared" si="24"/>
        <v>77.44891659999999</v>
      </c>
      <c r="I317" s="24">
        <f t="shared" si="25"/>
        <v>112755417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500000000</v>
      </c>
      <c r="D319" s="15"/>
      <c r="E319" s="23">
        <f t="shared" si="26"/>
        <v>500000000</v>
      </c>
      <c r="F319" s="24">
        <f t="shared" si="27"/>
        <v>2.7564696547973817</v>
      </c>
      <c r="G319" s="15">
        <v>387244583</v>
      </c>
      <c r="H319" s="25">
        <f t="shared" si="24"/>
        <v>77.44891659999999</v>
      </c>
      <c r="I319" s="24">
        <f t="shared" si="25"/>
        <v>112755417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24235744</v>
      </c>
      <c r="H335" s="25">
        <f t="shared" si="24"/>
        <v>0</v>
      </c>
      <c r="I335" s="24">
        <f t="shared" si="25"/>
        <v>-24235744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>
        <v>24235744</v>
      </c>
      <c r="H340" s="25">
        <f t="shared" si="24"/>
        <v>0</v>
      </c>
      <c r="I340" s="24">
        <f t="shared" si="25"/>
        <v>-24235744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18139144000</v>
      </c>
      <c r="D341" s="43">
        <f>SUM(D8+D12)</f>
        <v>0</v>
      </c>
      <c r="E341" s="44">
        <f t="shared" si="26"/>
        <v>18139144000</v>
      </c>
      <c r="F341" s="45">
        <f t="shared" si="27"/>
        <v>100</v>
      </c>
      <c r="G341" s="43">
        <f>SUM(G8+G12)</f>
        <v>16032637964</v>
      </c>
      <c r="H341" s="46">
        <f t="shared" si="24"/>
        <v>88.386960068236959</v>
      </c>
      <c r="I341" s="45">
        <f t="shared" si="25"/>
        <v>2106506036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179428241000</v>
      </c>
      <c r="F343" s="14"/>
      <c r="G343" s="14">
        <f>+G341+G346</f>
        <v>33883378594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161289097000</v>
      </c>
      <c r="D346" s="15">
        <f>SUM(D364:D379)+D347+D353+D361+D362</f>
        <v>0</v>
      </c>
      <c r="E346" s="23">
        <f t="shared" ref="E346:E368" si="28">SUM(C346:D346)</f>
        <v>161289097000</v>
      </c>
      <c r="F346" s="24">
        <f>IF(OR(E346=0,E$346=0),0,E346/E$346)*100</f>
        <v>100</v>
      </c>
      <c r="G346" s="15">
        <f>SUM(G364:G379)+G347+G353+G361+G362</f>
        <v>17850740630</v>
      </c>
      <c r="H346" s="25">
        <f t="shared" ref="H346:H377" si="29">IF(OR(G346=0,E346=0),0,G346/E346)*100</f>
        <v>11.067543288434431</v>
      </c>
      <c r="I346" s="24">
        <f t="shared" ref="I346:I377" si="30">SUM(E346-G346)</f>
        <v>143438356370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97905351000</v>
      </c>
      <c r="D347" s="15">
        <f>SUM(D348:D352)-D349</f>
        <v>0</v>
      </c>
      <c r="E347" s="23">
        <f t="shared" si="28"/>
        <v>97905351000</v>
      </c>
      <c r="F347" s="24">
        <f t="shared" ref="F347:F379" si="31">IF(OR(E347=0,E$346=0),0,E347/E$346)*100</f>
        <v>60.701778868536913</v>
      </c>
      <c r="G347" s="15">
        <f>SUM(G348:G352)-G349</f>
        <v>14475749100</v>
      </c>
      <c r="H347" s="25">
        <f t="shared" si="29"/>
        <v>14.78545243150193</v>
      </c>
      <c r="I347" s="24">
        <f t="shared" si="30"/>
        <v>83429601900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97905351000</v>
      </c>
      <c r="D348" s="15">
        <v>-762232284</v>
      </c>
      <c r="E348" s="23">
        <f t="shared" si="28"/>
        <v>97143118716</v>
      </c>
      <c r="F348" s="24">
        <f t="shared" si="31"/>
        <v>60.229191261452719</v>
      </c>
      <c r="G348" s="15">
        <v>14475749100</v>
      </c>
      <c r="H348" s="25">
        <f t="shared" si="29"/>
        <v>14.901466301818211</v>
      </c>
      <c r="I348" s="24">
        <f t="shared" si="30"/>
        <v>82667369616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762232284</v>
      </c>
      <c r="E349" s="23">
        <f t="shared" si="28"/>
        <v>762232284</v>
      </c>
      <c r="F349" s="24">
        <f t="shared" si="31"/>
        <v>0.47258760708419117</v>
      </c>
      <c r="G349" s="15">
        <f>SUM(G350:G351)</f>
        <v>0</v>
      </c>
      <c r="H349" s="25">
        <f t="shared" si="29"/>
        <v>0</v>
      </c>
      <c r="I349" s="24">
        <f t="shared" si="30"/>
        <v>762232284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762232284</v>
      </c>
      <c r="E351" s="23">
        <f t="shared" si="28"/>
        <v>762232284</v>
      </c>
      <c r="F351" s="24">
        <f t="shared" si="31"/>
        <v>0.47258760708419117</v>
      </c>
      <c r="G351" s="15"/>
      <c r="H351" s="25">
        <f t="shared" si="29"/>
        <v>0</v>
      </c>
      <c r="I351" s="24">
        <f t="shared" si="30"/>
        <v>762232284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>
        <v>21295400000</v>
      </c>
      <c r="D361" s="15"/>
      <c r="E361" s="23">
        <f t="shared" si="28"/>
        <v>21295400000</v>
      </c>
      <c r="F361" s="24">
        <f t="shared" si="31"/>
        <v>13.203248326202733</v>
      </c>
      <c r="G361" s="15">
        <v>510856737</v>
      </c>
      <c r="H361" s="25">
        <f t="shared" si="29"/>
        <v>2.3989065103261735</v>
      </c>
      <c r="I361" s="24">
        <f t="shared" si="30"/>
        <v>20784543263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>
        <v>42088346000</v>
      </c>
      <c r="D368" s="15"/>
      <c r="E368" s="23">
        <f t="shared" si="28"/>
        <v>42088346000</v>
      </c>
      <c r="F368" s="24">
        <f t="shared" si="31"/>
        <v>26.094972805260358</v>
      </c>
      <c r="G368" s="15">
        <v>2864134793</v>
      </c>
      <c r="H368" s="25">
        <f t="shared" si="29"/>
        <v>6.8050542850983025</v>
      </c>
      <c r="I368" s="24">
        <f t="shared" si="30"/>
        <v>39224211207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7.625" style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356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3652220000</v>
      </c>
      <c r="D7" s="10">
        <f>SUM(D8+D12)</f>
        <v>4769661700</v>
      </c>
      <c r="E7" s="11">
        <f>SUM(C7:D7)</f>
        <v>8421881700</v>
      </c>
      <c r="F7" s="12">
        <f>IF(OR(E7=0,E$7=0),0,E7/E$7)*100</f>
        <v>100</v>
      </c>
      <c r="G7" s="10">
        <f>SUM(G8+G12)</f>
        <v>4770366197</v>
      </c>
      <c r="H7" s="13">
        <f t="shared" ref="H7:H92" si="0">IF(OR(G7=0,E7=0),0,G7/E7)*100</f>
        <v>56.642522026876726</v>
      </c>
      <c r="I7" s="12">
        <f>SUM(E7-G7)</f>
        <v>3651515503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3652220000</v>
      </c>
      <c r="D12" s="18">
        <f>SUM(D13+D218+D300)</f>
        <v>4769661700</v>
      </c>
      <c r="E12" s="19">
        <f t="shared" si="2"/>
        <v>8421881700</v>
      </c>
      <c r="F12" s="20">
        <f t="shared" si="3"/>
        <v>100</v>
      </c>
      <c r="G12" s="18">
        <f>SUM(G13+G218+G300)</f>
        <v>4770366197</v>
      </c>
      <c r="H12" s="21">
        <f t="shared" si="0"/>
        <v>56.642522026876726</v>
      </c>
      <c r="I12" s="20">
        <f t="shared" si="1"/>
        <v>3651515503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2774506000</v>
      </c>
      <c r="D13" s="18">
        <f>SUM(D14+D31+D214)</f>
        <v>4069661700</v>
      </c>
      <c r="E13" s="19">
        <f t="shared" si="2"/>
        <v>6844167700</v>
      </c>
      <c r="F13" s="20">
        <f t="shared" si="3"/>
        <v>81.266490599125845</v>
      </c>
      <c r="G13" s="18">
        <f>SUM(G14+G31+G214)</f>
        <v>3192652197</v>
      </c>
      <c r="H13" s="21">
        <f t="shared" si="0"/>
        <v>46.64777861886698</v>
      </c>
      <c r="I13" s="20">
        <f t="shared" si="1"/>
        <v>3651515503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2774506000</v>
      </c>
      <c r="D31" s="15">
        <f>SUM(D32+D34+D107+D111+D163+D172+D204+D206+D207+D210+D211+D212+D213)</f>
        <v>4069661700</v>
      </c>
      <c r="E31" s="23">
        <f t="shared" si="2"/>
        <v>6844167700</v>
      </c>
      <c r="F31" s="24">
        <f t="shared" si="3"/>
        <v>81.266490599125845</v>
      </c>
      <c r="G31" s="15">
        <f>SUM(G32+G34+G107+G111+G163+G172+G204+G206+G207+G210+G211+G212+G213)</f>
        <v>3192652197</v>
      </c>
      <c r="H31" s="25">
        <f t="shared" si="0"/>
        <v>46.64777861886698</v>
      </c>
      <c r="I31" s="24">
        <f t="shared" si="1"/>
        <v>3651515503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2774506000</v>
      </c>
      <c r="D111" s="15">
        <f>SUM(D112+D146+D147+D148+D151+D152+D153)</f>
        <v>4069661700</v>
      </c>
      <c r="E111" s="23">
        <f t="shared" si="6"/>
        <v>6844167700</v>
      </c>
      <c r="F111" s="24">
        <f t="shared" si="7"/>
        <v>81.266490599125845</v>
      </c>
      <c r="G111" s="15">
        <f>SUM(G112+G146+G147+G148+G151+G152+G153)</f>
        <v>3192652197</v>
      </c>
      <c r="H111" s="25">
        <f t="shared" si="4"/>
        <v>46.64777861886698</v>
      </c>
      <c r="I111" s="24">
        <f t="shared" si="5"/>
        <v>3651515503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600000000</v>
      </c>
      <c r="D112" s="15">
        <f>SUM(D113:D145)-D115-D124-D127-D135-D139</f>
        <v>0</v>
      </c>
      <c r="E112" s="23">
        <f t="shared" si="6"/>
        <v>600000000</v>
      </c>
      <c r="F112" s="24">
        <f t="shared" si="7"/>
        <v>7.1242985994448258</v>
      </c>
      <c r="G112" s="15">
        <f>SUM(G113:G145)-G115-G124-G127-G135-G139</f>
        <v>575421204</v>
      </c>
      <c r="H112" s="25">
        <f t="shared" si="4"/>
        <v>95.903534000000008</v>
      </c>
      <c r="I112" s="24">
        <f t="shared" si="5"/>
        <v>24578796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600000000</v>
      </c>
      <c r="D145" s="15"/>
      <c r="E145" s="23">
        <f>SUM(C145:D145)</f>
        <v>600000000</v>
      </c>
      <c r="F145" s="24">
        <f t="shared" si="7"/>
        <v>7.1242985994448258</v>
      </c>
      <c r="G145" s="15">
        <v>575421204</v>
      </c>
      <c r="H145" s="25">
        <f>IF(OR(G145=0,E145=0),0,G145/E145)*100</f>
        <v>95.903534000000008</v>
      </c>
      <c r="I145" s="24">
        <f>SUM(E145-G145)</f>
        <v>24578796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2174506000</v>
      </c>
      <c r="D153" s="15">
        <f>SUM(D155:D162)</f>
        <v>4069661700</v>
      </c>
      <c r="E153" s="23">
        <f t="shared" si="6"/>
        <v>6244167700</v>
      </c>
      <c r="F153" s="24">
        <f t="shared" si="7"/>
        <v>74.142191999681017</v>
      </c>
      <c r="G153" s="15">
        <f>SUM(G155:G162)</f>
        <v>2617230993</v>
      </c>
      <c r="H153" s="25">
        <f t="shared" si="4"/>
        <v>41.914809446901948</v>
      </c>
      <c r="I153" s="24">
        <f t="shared" si="5"/>
        <v>3626936707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2174506000</v>
      </c>
      <c r="D162" s="15">
        <v>4069661700</v>
      </c>
      <c r="E162" s="23">
        <f>SUM(C162:D162)</f>
        <v>6244167700</v>
      </c>
      <c r="F162" s="24">
        <f t="shared" si="7"/>
        <v>74.142191999681017</v>
      </c>
      <c r="G162" s="15">
        <v>2617230993</v>
      </c>
      <c r="H162" s="25">
        <f t="shared" si="12"/>
        <v>41.914809446901948</v>
      </c>
      <c r="I162" s="24">
        <f>SUM(E162-G162)</f>
        <v>3626936707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877714000</v>
      </c>
      <c r="D300" s="18">
        <f>SUM(D330:D335)+D317+D312+D301</f>
        <v>700000000</v>
      </c>
      <c r="E300" s="19">
        <f t="shared" si="18"/>
        <v>1577714000</v>
      </c>
      <c r="F300" s="20">
        <f t="shared" si="19"/>
        <v>18.733509400874155</v>
      </c>
      <c r="G300" s="18">
        <f>SUM(G330:G335)+G317+G312+G301</f>
        <v>1577714000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877714000</v>
      </c>
      <c r="D301" s="15">
        <f>SUM(D302:D311)-D307</f>
        <v>700000000</v>
      </c>
      <c r="E301" s="23">
        <f t="shared" si="18"/>
        <v>1577714000</v>
      </c>
      <c r="F301" s="24">
        <f t="shared" si="19"/>
        <v>18.733509400874155</v>
      </c>
      <c r="G301" s="15">
        <f>SUM(G302:G311)-G307</f>
        <v>1577714000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877714000</v>
      </c>
      <c r="D307" s="15">
        <f>SUM(D308:D309)</f>
        <v>700000000</v>
      </c>
      <c r="E307" s="23">
        <f t="shared" si="26"/>
        <v>1577714000</v>
      </c>
      <c r="F307" s="24">
        <f t="shared" si="27"/>
        <v>18.733509400874155</v>
      </c>
      <c r="G307" s="15">
        <f>SUM(G308:G309)</f>
        <v>1577714000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877714000</v>
      </c>
      <c r="D308" s="15">
        <v>700000000</v>
      </c>
      <c r="E308" s="23">
        <f t="shared" si="26"/>
        <v>1577714000</v>
      </c>
      <c r="F308" s="24">
        <f t="shared" si="27"/>
        <v>18.733509400874155</v>
      </c>
      <c r="G308" s="15">
        <v>1577714000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3652220000</v>
      </c>
      <c r="D341" s="43">
        <f>SUM(D8+D12)</f>
        <v>4769661700</v>
      </c>
      <c r="E341" s="44">
        <f t="shared" si="26"/>
        <v>8421881700</v>
      </c>
      <c r="F341" s="45">
        <f t="shared" si="27"/>
        <v>100</v>
      </c>
      <c r="G341" s="43">
        <f>SUM(G8+G12)</f>
        <v>4770366197</v>
      </c>
      <c r="H341" s="46">
        <f t="shared" si="24"/>
        <v>56.642522026876726</v>
      </c>
      <c r="I341" s="45">
        <f t="shared" si="25"/>
        <v>3651515503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>
        <f>+D341+D346</f>
        <v>4769661700</v>
      </c>
      <c r="E343" s="14">
        <f>+E341+E346</f>
        <v>45280333700</v>
      </c>
      <c r="F343" s="14"/>
      <c r="G343" s="14">
        <f>+G341+G346</f>
        <v>11323498101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36858452000</v>
      </c>
      <c r="D346" s="15">
        <f>SUM(D364:D379)+D347+D353+D361+D362</f>
        <v>0</v>
      </c>
      <c r="E346" s="23">
        <f t="shared" ref="E346:E368" si="28">SUM(C346:D346)</f>
        <v>36858452000</v>
      </c>
      <c r="F346" s="24">
        <f>IF(OR(E346=0,E$346=0),0,E346/E$346)*100</f>
        <v>100</v>
      </c>
      <c r="G346" s="15">
        <f>SUM(G364:G379)+G347+G353+G361+G362</f>
        <v>6553131904</v>
      </c>
      <c r="H346" s="25">
        <f t="shared" ref="H346:H377" si="29">IF(OR(G346=0,E346=0),0,G346/E346)*100</f>
        <v>17.779183737830333</v>
      </c>
      <c r="I346" s="24">
        <f t="shared" ref="I346:I377" si="30">SUM(E346-G346)</f>
        <v>30305320096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36858452000</v>
      </c>
      <c r="D347" s="15">
        <f>SUM(D348:D352)-D349</f>
        <v>0</v>
      </c>
      <c r="E347" s="23">
        <f t="shared" si="28"/>
        <v>36858452000</v>
      </c>
      <c r="F347" s="24">
        <f t="shared" ref="F347:F379" si="31">IF(OR(E347=0,E$346=0),0,E347/E$346)*100</f>
        <v>100</v>
      </c>
      <c r="G347" s="15">
        <f>SUM(G348:G352)-G349</f>
        <v>6553131904</v>
      </c>
      <c r="H347" s="25">
        <f t="shared" si="29"/>
        <v>17.779183737830333</v>
      </c>
      <c r="I347" s="24">
        <f t="shared" si="30"/>
        <v>30305320096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36858452000</v>
      </c>
      <c r="D348" s="15">
        <v>-164730525</v>
      </c>
      <c r="E348" s="23">
        <f t="shared" si="28"/>
        <v>36693721475</v>
      </c>
      <c r="F348" s="24">
        <f t="shared" si="31"/>
        <v>99.553072589700733</v>
      </c>
      <c r="G348" s="15">
        <v>6401981940</v>
      </c>
      <c r="H348" s="25">
        <f t="shared" si="29"/>
        <v>17.44707727277477</v>
      </c>
      <c r="I348" s="24">
        <f t="shared" si="30"/>
        <v>30291739535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164730525</v>
      </c>
      <c r="E349" s="23">
        <f t="shared" si="28"/>
        <v>164730525</v>
      </c>
      <c r="F349" s="24">
        <f t="shared" si="31"/>
        <v>0.44692741029927141</v>
      </c>
      <c r="G349" s="15">
        <f>SUM(G350:G351)</f>
        <v>151149964</v>
      </c>
      <c r="H349" s="25">
        <f t="shared" si="29"/>
        <v>91.755892843782291</v>
      </c>
      <c r="I349" s="24">
        <f t="shared" si="30"/>
        <v>13580561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164730525</v>
      </c>
      <c r="E351" s="23">
        <f t="shared" si="28"/>
        <v>164730525</v>
      </c>
      <c r="F351" s="24">
        <f t="shared" si="31"/>
        <v>0.44692741029927141</v>
      </c>
      <c r="G351" s="15">
        <v>151149964</v>
      </c>
      <c r="H351" s="25">
        <f t="shared" si="29"/>
        <v>91.755892843782291</v>
      </c>
      <c r="I351" s="24">
        <f t="shared" si="30"/>
        <v>13580561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357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215965000</v>
      </c>
      <c r="D7" s="10">
        <f>SUM(D8+D12)</f>
        <v>3260268826</v>
      </c>
      <c r="E7" s="11">
        <f>SUM(C7:D7)</f>
        <v>3476233826</v>
      </c>
      <c r="F7" s="12">
        <f>IF(OR(E7=0,E$7=0),0,E7/E$7)*100</f>
        <v>100</v>
      </c>
      <c r="G7" s="10">
        <f>SUM(G8+G12)</f>
        <v>3228882122</v>
      </c>
      <c r="H7" s="13">
        <f t="shared" ref="H7:H92" si="0">IF(OR(G7=0,E7=0),0,G7/E7)*100</f>
        <v>92.88449176951309</v>
      </c>
      <c r="I7" s="12">
        <f>SUM(E7-G7)</f>
        <v>247351704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215965000</v>
      </c>
      <c r="D12" s="18">
        <f>SUM(D13+D218+D300)</f>
        <v>3260268826</v>
      </c>
      <c r="E12" s="19">
        <f t="shared" si="2"/>
        <v>3476233826</v>
      </c>
      <c r="F12" s="20">
        <f t="shared" si="3"/>
        <v>100</v>
      </c>
      <c r="G12" s="18">
        <f>SUM(G13+G218+G300)</f>
        <v>3228882122</v>
      </c>
      <c r="H12" s="21">
        <f t="shared" si="0"/>
        <v>92.88449176951309</v>
      </c>
      <c r="I12" s="20">
        <f t="shared" si="1"/>
        <v>247351704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110000000</v>
      </c>
      <c r="D13" s="18">
        <f>SUM(D14+D31+D214)</f>
        <v>3260268826</v>
      </c>
      <c r="E13" s="19">
        <f t="shared" si="2"/>
        <v>3370268826</v>
      </c>
      <c r="F13" s="20">
        <f t="shared" si="3"/>
        <v>96.951729794254632</v>
      </c>
      <c r="G13" s="18">
        <f>SUM(G14+G31+G214)</f>
        <v>3120119076</v>
      </c>
      <c r="H13" s="21">
        <f t="shared" si="0"/>
        <v>92.577750828948268</v>
      </c>
      <c r="I13" s="20">
        <f t="shared" si="1"/>
        <v>250149750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110000000</v>
      </c>
      <c r="D31" s="15">
        <f>SUM(D32+D34+D107+D111+D163+D172+D204+D206+D207+D210+D211+D212+D213)</f>
        <v>3260268826</v>
      </c>
      <c r="E31" s="23">
        <f t="shared" si="2"/>
        <v>3370268826</v>
      </c>
      <c r="F31" s="24">
        <f t="shared" si="3"/>
        <v>96.951729794254632</v>
      </c>
      <c r="G31" s="15">
        <f>SUM(G32+G34+G107+G111+G163+G172+G204+G206+G207+G210+G211+G212+G213)</f>
        <v>3120119076</v>
      </c>
      <c r="H31" s="25">
        <f t="shared" si="0"/>
        <v>92.577750828948268</v>
      </c>
      <c r="I31" s="24">
        <f t="shared" si="1"/>
        <v>250149750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110000000</v>
      </c>
      <c r="D111" s="15">
        <f>SUM(D112+D146+D147+D148+D151+D152+D153)</f>
        <v>3260268826</v>
      </c>
      <c r="E111" s="23">
        <f t="shared" si="6"/>
        <v>3370268826</v>
      </c>
      <c r="F111" s="24">
        <f t="shared" si="7"/>
        <v>96.951729794254632</v>
      </c>
      <c r="G111" s="15">
        <f>SUM(G112+G146+G147+G148+G151+G152+G153)</f>
        <v>3120119076</v>
      </c>
      <c r="H111" s="25">
        <f t="shared" si="4"/>
        <v>92.577750828948268</v>
      </c>
      <c r="I111" s="24">
        <f t="shared" si="5"/>
        <v>250149750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110000000</v>
      </c>
      <c r="D153" s="15">
        <f>SUM(D155:D162)</f>
        <v>3260268826</v>
      </c>
      <c r="E153" s="23">
        <f t="shared" si="6"/>
        <v>3370268826</v>
      </c>
      <c r="F153" s="24">
        <f t="shared" si="7"/>
        <v>96.951729794254632</v>
      </c>
      <c r="G153" s="15">
        <f>SUM(G155:G162)</f>
        <v>3120119076</v>
      </c>
      <c r="H153" s="25">
        <f t="shared" si="4"/>
        <v>92.577750828948268</v>
      </c>
      <c r="I153" s="24">
        <f t="shared" si="5"/>
        <v>250149750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110000000</v>
      </c>
      <c r="D162" s="15">
        <v>3260268826</v>
      </c>
      <c r="E162" s="23">
        <f>SUM(C162:D162)</f>
        <v>3370268826</v>
      </c>
      <c r="F162" s="24">
        <f t="shared" si="7"/>
        <v>96.951729794254632</v>
      </c>
      <c r="G162" s="15">
        <v>3120119076</v>
      </c>
      <c r="H162" s="25">
        <f t="shared" si="12"/>
        <v>92.577750828948268</v>
      </c>
      <c r="I162" s="24">
        <f>SUM(E162-G162)</f>
        <v>250149750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105965000</v>
      </c>
      <c r="D300" s="18">
        <f>SUM(D330:D335)+D317+D312+D301</f>
        <v>0</v>
      </c>
      <c r="E300" s="19">
        <f t="shared" si="18"/>
        <v>105965000</v>
      </c>
      <c r="F300" s="20">
        <f t="shared" si="19"/>
        <v>3.0482702057453603</v>
      </c>
      <c r="G300" s="18">
        <f>SUM(G330:G335)+G317+G312+G301</f>
        <v>108763046</v>
      </c>
      <c r="H300" s="21">
        <f t="shared" si="16"/>
        <v>102.640537913462</v>
      </c>
      <c r="I300" s="20">
        <f t="shared" si="17"/>
        <v>-2798046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105965000</v>
      </c>
      <c r="D301" s="15">
        <f>SUM(D302:D311)-D307</f>
        <v>0</v>
      </c>
      <c r="E301" s="23">
        <f t="shared" si="18"/>
        <v>105965000</v>
      </c>
      <c r="F301" s="24">
        <f t="shared" si="19"/>
        <v>3.0482702057453603</v>
      </c>
      <c r="G301" s="15">
        <f>SUM(G302:G311)-G307</f>
        <v>105965000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105965000</v>
      </c>
      <c r="D307" s="15">
        <f>SUM(D308:D309)</f>
        <v>0</v>
      </c>
      <c r="E307" s="23">
        <f t="shared" si="26"/>
        <v>105965000</v>
      </c>
      <c r="F307" s="24">
        <f t="shared" si="27"/>
        <v>3.0482702057453603</v>
      </c>
      <c r="G307" s="15">
        <f>SUM(G308:G309)</f>
        <v>105965000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105965000</v>
      </c>
      <c r="D309" s="15"/>
      <c r="E309" s="23">
        <f t="shared" si="26"/>
        <v>105965000</v>
      </c>
      <c r="F309" s="24">
        <f t="shared" si="27"/>
        <v>3.0482702057453603</v>
      </c>
      <c r="G309" s="15">
        <v>105965000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2798046</v>
      </c>
      <c r="H317" s="25">
        <f t="shared" si="24"/>
        <v>0</v>
      </c>
      <c r="I317" s="24">
        <f t="shared" si="25"/>
        <v>-2798046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>
        <v>2798046</v>
      </c>
      <c r="H319" s="25">
        <f t="shared" si="24"/>
        <v>0</v>
      </c>
      <c r="I319" s="24">
        <f t="shared" si="25"/>
        <v>-2798046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215965000</v>
      </c>
      <c r="D341" s="43">
        <f>SUM(D8+D12)</f>
        <v>3260268826</v>
      </c>
      <c r="E341" s="44">
        <f t="shared" si="26"/>
        <v>3476233826</v>
      </c>
      <c r="F341" s="45">
        <f t="shared" si="27"/>
        <v>100</v>
      </c>
      <c r="G341" s="43">
        <f>SUM(G8+G12)</f>
        <v>3228882122</v>
      </c>
      <c r="H341" s="46">
        <f t="shared" si="24"/>
        <v>92.88449176951309</v>
      </c>
      <c r="I341" s="45">
        <f t="shared" si="25"/>
        <v>247351704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13642038826</v>
      </c>
      <c r="F343" s="14"/>
      <c r="G343" s="14">
        <f>+G341+G346</f>
        <v>6917095857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10165805000</v>
      </c>
      <c r="D346" s="15">
        <f>SUM(D364:D379)+D347+D353+D361+D362</f>
        <v>0</v>
      </c>
      <c r="E346" s="23">
        <f t="shared" ref="E346:E368" si="28">SUM(C346:D346)</f>
        <v>10165805000</v>
      </c>
      <c r="F346" s="24">
        <f>IF(OR(E346=0,E$346=0),0,E346/E$346)*100</f>
        <v>100</v>
      </c>
      <c r="G346" s="15">
        <f>SUM(G364:G379)+G347+G353+G361+G362</f>
        <v>3688213735</v>
      </c>
      <c r="H346" s="25">
        <f t="shared" ref="H346:H377" si="29">IF(OR(G346=0,E346=0),0,G346/E346)*100</f>
        <v>36.280587075986602</v>
      </c>
      <c r="I346" s="24">
        <f t="shared" ref="I346:I377" si="30">SUM(E346-G346)</f>
        <v>6477591265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10165805000</v>
      </c>
      <c r="D347" s="15">
        <f>SUM(D348:D352)-D349</f>
        <v>0</v>
      </c>
      <c r="E347" s="23">
        <f t="shared" si="28"/>
        <v>10165805000</v>
      </c>
      <c r="F347" s="24">
        <f t="shared" ref="F347:F379" si="31">IF(OR(E347=0,E$346=0),0,E347/E$346)*100</f>
        <v>100</v>
      </c>
      <c r="G347" s="15">
        <f>SUM(G348:G352)-G349</f>
        <v>3688213735</v>
      </c>
      <c r="H347" s="25">
        <f t="shared" si="29"/>
        <v>36.280587075986602</v>
      </c>
      <c r="I347" s="24">
        <f t="shared" si="30"/>
        <v>6477591265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10165805000</v>
      </c>
      <c r="D348" s="15"/>
      <c r="E348" s="23">
        <f t="shared" si="28"/>
        <v>10165805000</v>
      </c>
      <c r="F348" s="24">
        <f t="shared" si="31"/>
        <v>100</v>
      </c>
      <c r="G348" s="15">
        <v>3688213735</v>
      </c>
      <c r="H348" s="25">
        <f t="shared" si="29"/>
        <v>36.280587075986602</v>
      </c>
      <c r="I348" s="24">
        <f t="shared" si="30"/>
        <v>6477591265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E12" activePane="bottomRight" state="frozen"/>
      <selection activeCell="E343" sqref="E343"/>
      <selection pane="topRight" activeCell="E343" sqref="E343"/>
      <selection pane="bottomLeft" activeCell="E343" sqref="E343"/>
      <selection pane="bottomRight" activeCell="G349" sqref="G349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346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0</v>
      </c>
      <c r="E7" s="11">
        <f>SUM(C7:D7)</f>
        <v>0</v>
      </c>
      <c r="F7" s="12">
        <f>IF(OR(E7=0,E$7=0),0,E7/E$7)*100</f>
        <v>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0</v>
      </c>
      <c r="E12" s="19">
        <f t="shared" si="2"/>
        <v>0</v>
      </c>
      <c r="F12" s="20">
        <f t="shared" si="3"/>
        <v>0</v>
      </c>
      <c r="G12" s="18">
        <f>SUM(G13+G218+G300)</f>
        <v>0</v>
      </c>
      <c r="H12" s="21">
        <f t="shared" si="0"/>
        <v>0</v>
      </c>
      <c r="I12" s="20">
        <f t="shared" si="1"/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idden="1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0</v>
      </c>
      <c r="E13" s="19">
        <f t="shared" si="2"/>
        <v>0</v>
      </c>
      <c r="F13" s="20">
        <f t="shared" si="3"/>
        <v>0</v>
      </c>
      <c r="G13" s="18">
        <f>SUM(G14+G31+G214)</f>
        <v>0</v>
      </c>
      <c r="H13" s="21">
        <f t="shared" si="0"/>
        <v>0</v>
      </c>
      <c r="I13" s="20">
        <f t="shared" si="1"/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6">
        <v>212</v>
      </c>
      <c r="B31" s="27" t="s">
        <v>38</v>
      </c>
      <c r="C31" s="15">
        <f>SUM(C32+C34+C107+C111+C163+C172+C204+C206+C207+C210+C211+C212+C213)</f>
        <v>0</v>
      </c>
      <c r="D31" s="15">
        <f>SUM(D32+D34+D107+D111+D163+D172+D204+D206+D207+D210+D211+D212+D213)</f>
        <v>0</v>
      </c>
      <c r="E31" s="23">
        <f t="shared" si="2"/>
        <v>0</v>
      </c>
      <c r="F31" s="24">
        <f t="shared" si="3"/>
        <v>0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95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263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264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0</v>
      </c>
      <c r="D341" s="43">
        <f>SUM(D8+D12)</f>
        <v>0</v>
      </c>
      <c r="E341" s="44">
        <f t="shared" si="26"/>
        <v>0</v>
      </c>
      <c r="F341" s="45">
        <f t="shared" si="27"/>
        <v>0</v>
      </c>
      <c r="G341" s="43">
        <f>SUM(G8+G12)</f>
        <v>0</v>
      </c>
      <c r="H341" s="46">
        <f t="shared" si="24"/>
        <v>0</v>
      </c>
      <c r="I341" s="45">
        <f t="shared" si="25"/>
        <v>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19761901000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19761901000</v>
      </c>
      <c r="D346" s="15">
        <f>SUM(D364:D379)+D347+D353+D361+D362</f>
        <v>0</v>
      </c>
      <c r="E346" s="23">
        <f t="shared" ref="E346:E368" si="28">SUM(C346:D346)</f>
        <v>19761901000</v>
      </c>
      <c r="F346" s="24">
        <f>IF(OR(E346=0,E$346=0),0,E346/E$346)*100</f>
        <v>100</v>
      </c>
      <c r="G346" s="15">
        <f>SUM(G364:G379)+G347+G353+G361+G362</f>
        <v>5697432950</v>
      </c>
      <c r="H346" s="25">
        <f t="shared" ref="H346:H377" si="29">IF(OR(G346=0,E346=0),0,G346/E346)*100</f>
        <v>28.830389090604186</v>
      </c>
      <c r="I346" s="24">
        <f t="shared" ref="I346:I377" si="30">SUM(E346-G346)</f>
        <v>14064468050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19761901000</v>
      </c>
      <c r="D347" s="15">
        <f>SUM(D348:D352)-D349</f>
        <v>0</v>
      </c>
      <c r="E347" s="23">
        <f t="shared" si="28"/>
        <v>19761901000</v>
      </c>
      <c r="F347" s="24">
        <f t="shared" ref="F347:F379" si="31">IF(OR(E347=0,E$346=0),0,E347/E$346)*100</f>
        <v>100</v>
      </c>
      <c r="G347" s="15">
        <f>SUM(G348:G352)-G349</f>
        <v>5697432950</v>
      </c>
      <c r="H347" s="25">
        <f t="shared" si="29"/>
        <v>28.830389090604186</v>
      </c>
      <c r="I347" s="24">
        <f t="shared" si="30"/>
        <v>14064468050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19761901000</v>
      </c>
      <c r="D348" s="15"/>
      <c r="E348" s="23">
        <f t="shared" si="28"/>
        <v>19761901000</v>
      </c>
      <c r="F348" s="24">
        <f t="shared" si="31"/>
        <v>100</v>
      </c>
      <c r="G348" s="15">
        <v>5697432950</v>
      </c>
      <c r="H348" s="25">
        <f t="shared" si="29"/>
        <v>28.830389090604186</v>
      </c>
      <c r="I348" s="24">
        <f t="shared" si="30"/>
        <v>14064468050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358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0</v>
      </c>
      <c r="E7" s="11">
        <f>SUM(C7:D7)</f>
        <v>0</v>
      </c>
      <c r="F7" s="12">
        <f>IF(OR(E7=0,E$7=0),0,E7/E$7)*100</f>
        <v>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0</v>
      </c>
      <c r="E12" s="19">
        <f t="shared" si="2"/>
        <v>0</v>
      </c>
      <c r="F12" s="20">
        <f t="shared" si="3"/>
        <v>0</v>
      </c>
      <c r="G12" s="18">
        <f>SUM(G13+G218+G300)</f>
        <v>0</v>
      </c>
      <c r="H12" s="21">
        <f t="shared" si="0"/>
        <v>0</v>
      </c>
      <c r="I12" s="20">
        <f t="shared" si="1"/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idden="1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0</v>
      </c>
      <c r="E13" s="19">
        <f t="shared" si="2"/>
        <v>0</v>
      </c>
      <c r="F13" s="20">
        <f t="shared" si="3"/>
        <v>0</v>
      </c>
      <c r="G13" s="18">
        <f>SUM(G14+G31+G214)</f>
        <v>0</v>
      </c>
      <c r="H13" s="21">
        <f t="shared" si="0"/>
        <v>0</v>
      </c>
      <c r="I13" s="20">
        <f t="shared" si="1"/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6">
        <v>212</v>
      </c>
      <c r="B31" s="27" t="s">
        <v>38</v>
      </c>
      <c r="C31" s="15">
        <f>SUM(C32+C34+C107+C111+C163+C172+C204+C206+C207+C210+C211+C212+C213)</f>
        <v>0</v>
      </c>
      <c r="D31" s="15">
        <f>SUM(D32+D34+D107+D111+D163+D172+D204+D206+D207+D210+D211+D212+D213)</f>
        <v>0</v>
      </c>
      <c r="E31" s="23">
        <f t="shared" si="2"/>
        <v>0</v>
      </c>
      <c r="F31" s="24">
        <f t="shared" si="3"/>
        <v>0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95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263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264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0</v>
      </c>
      <c r="D341" s="43">
        <f>SUM(D8+D12)</f>
        <v>0</v>
      </c>
      <c r="E341" s="44">
        <f t="shared" si="26"/>
        <v>0</v>
      </c>
      <c r="F341" s="45">
        <f t="shared" si="27"/>
        <v>0</v>
      </c>
      <c r="G341" s="43">
        <f>SUM(G8+G12)</f>
        <v>0</v>
      </c>
      <c r="H341" s="46">
        <f t="shared" si="24"/>
        <v>0</v>
      </c>
      <c r="I341" s="45">
        <f t="shared" si="25"/>
        <v>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13603312000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13603312000</v>
      </c>
      <c r="D346" s="15">
        <f>SUM(D364:D379)+D347+D353+D361+D362</f>
        <v>0</v>
      </c>
      <c r="E346" s="23">
        <f t="shared" ref="E346:E368" si="28">SUM(C346:D346)</f>
        <v>13603312000</v>
      </c>
      <c r="F346" s="24">
        <f>IF(OR(E346=0,E$346=0),0,E346/E$346)*100</f>
        <v>100</v>
      </c>
      <c r="G346" s="15">
        <f>SUM(G364:G379)+G347+G353+G361+G362</f>
        <v>3392499333</v>
      </c>
      <c r="H346" s="25">
        <f t="shared" ref="H346:H377" si="29">IF(OR(G346=0,E346=0),0,G346/E346)*100</f>
        <v>24.938774711629051</v>
      </c>
      <c r="I346" s="24">
        <f t="shared" ref="I346:I377" si="30">SUM(E346-G346)</f>
        <v>10210812667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13603312000</v>
      </c>
      <c r="D347" s="15">
        <f>SUM(D348:D352)-D349</f>
        <v>0</v>
      </c>
      <c r="E347" s="23">
        <f t="shared" si="28"/>
        <v>13603312000</v>
      </c>
      <c r="F347" s="24">
        <f t="shared" ref="F347:F379" si="31">IF(OR(E347=0,E$346=0),0,E347/E$346)*100</f>
        <v>100</v>
      </c>
      <c r="G347" s="15">
        <f>SUM(G348:G352)-G349</f>
        <v>3392499333</v>
      </c>
      <c r="H347" s="25">
        <f t="shared" si="29"/>
        <v>24.938774711629051</v>
      </c>
      <c r="I347" s="24">
        <f t="shared" si="30"/>
        <v>10210812667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13603312000</v>
      </c>
      <c r="D348" s="15"/>
      <c r="E348" s="23">
        <f t="shared" si="28"/>
        <v>13603312000</v>
      </c>
      <c r="F348" s="24">
        <f t="shared" si="31"/>
        <v>100</v>
      </c>
      <c r="G348" s="15">
        <v>3392499333</v>
      </c>
      <c r="H348" s="25">
        <f t="shared" si="29"/>
        <v>24.938774711629051</v>
      </c>
      <c r="I348" s="24">
        <f t="shared" si="30"/>
        <v>10210812667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359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12516000000</v>
      </c>
      <c r="D7" s="10">
        <f>SUM(D8+D12)</f>
        <v>5118481795</v>
      </c>
      <c r="E7" s="11">
        <f>SUM(C7:D7)</f>
        <v>17634481795</v>
      </c>
      <c r="F7" s="12">
        <f>IF(OR(E7=0,E$7=0),0,E7/E$7)*100</f>
        <v>100</v>
      </c>
      <c r="G7" s="10">
        <f>SUM(G8+G12)</f>
        <v>6917210947</v>
      </c>
      <c r="H7" s="13">
        <f t="shared" ref="H7:H92" si="0">IF(OR(G7=0,E7=0),0,G7/E7)*100</f>
        <v>39.225484635229115</v>
      </c>
      <c r="I7" s="12">
        <f>SUM(E7-G7)</f>
        <v>10717270848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12516000000</v>
      </c>
      <c r="D12" s="18">
        <f>SUM(D13+D218+D300)</f>
        <v>5118481795</v>
      </c>
      <c r="E12" s="19">
        <f t="shared" si="2"/>
        <v>17634481795</v>
      </c>
      <c r="F12" s="20">
        <f t="shared" si="3"/>
        <v>100</v>
      </c>
      <c r="G12" s="18">
        <f>SUM(G13+G218+G300)</f>
        <v>6917210947</v>
      </c>
      <c r="H12" s="21">
        <f t="shared" si="0"/>
        <v>39.225484635229115</v>
      </c>
      <c r="I12" s="20">
        <f t="shared" si="1"/>
        <v>10717270848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11316000000</v>
      </c>
      <c r="D13" s="18">
        <f>SUM(D14+D31+D214)</f>
        <v>4006791795</v>
      </c>
      <c r="E13" s="19">
        <f t="shared" si="2"/>
        <v>15322791795</v>
      </c>
      <c r="F13" s="20">
        <f t="shared" si="3"/>
        <v>86.891080629001266</v>
      </c>
      <c r="G13" s="18">
        <f>SUM(G14+G31+G214)</f>
        <v>4988786782</v>
      </c>
      <c r="H13" s="21">
        <f t="shared" si="0"/>
        <v>32.557949287204288</v>
      </c>
      <c r="I13" s="20">
        <f t="shared" si="1"/>
        <v>10334005013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11316000000</v>
      </c>
      <c r="D31" s="15">
        <f>SUM(D32+D34+D107+D111+D163+D172+D204+D206+D207+D210+D211+D212+D213)</f>
        <v>4006791795</v>
      </c>
      <c r="E31" s="23">
        <f t="shared" si="2"/>
        <v>15322791795</v>
      </c>
      <c r="F31" s="24">
        <f t="shared" si="3"/>
        <v>86.891080629001266</v>
      </c>
      <c r="G31" s="15">
        <f>SUM(G32+G34+G107+G111+G163+G172+G204+G206+G207+G210+G211+G212+G213)</f>
        <v>4988786782</v>
      </c>
      <c r="H31" s="25">
        <f t="shared" si="0"/>
        <v>32.557949287204288</v>
      </c>
      <c r="I31" s="24">
        <f t="shared" si="1"/>
        <v>10334005013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11316000000</v>
      </c>
      <c r="D111" s="15">
        <f>SUM(D112+D146+D147+D148+D151+D152+D153)</f>
        <v>4006791795</v>
      </c>
      <c r="E111" s="23">
        <f t="shared" si="6"/>
        <v>15322791795</v>
      </c>
      <c r="F111" s="24">
        <f t="shared" si="7"/>
        <v>86.891080629001266</v>
      </c>
      <c r="G111" s="15">
        <f>SUM(G112+G146+G147+G148+G151+G152+G153)</f>
        <v>4988786782</v>
      </c>
      <c r="H111" s="25">
        <f t="shared" si="4"/>
        <v>32.557949287204288</v>
      </c>
      <c r="I111" s="24">
        <f t="shared" si="5"/>
        <v>10334005013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9916000000</v>
      </c>
      <c r="D112" s="15">
        <f>SUM(D113:D145)-D115-D124-D127-D135-D139</f>
        <v>0</v>
      </c>
      <c r="E112" s="23">
        <f t="shared" si="6"/>
        <v>9916000000</v>
      </c>
      <c r="F112" s="24">
        <f t="shared" si="7"/>
        <v>56.230742220117506</v>
      </c>
      <c r="G112" s="15">
        <f>SUM(G113:G145)-G115-G124-G127-G135-G139</f>
        <v>3186292784</v>
      </c>
      <c r="H112" s="25">
        <f t="shared" si="4"/>
        <v>32.1328437273094</v>
      </c>
      <c r="I112" s="24">
        <f t="shared" si="5"/>
        <v>6729707216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9916000000</v>
      </c>
      <c r="D145" s="15"/>
      <c r="E145" s="23">
        <f>SUM(C145:D145)</f>
        <v>9916000000</v>
      </c>
      <c r="F145" s="24">
        <f t="shared" si="7"/>
        <v>56.230742220117506</v>
      </c>
      <c r="G145" s="15">
        <v>3186292784</v>
      </c>
      <c r="H145" s="25">
        <f>IF(OR(G145=0,E145=0),0,G145/E145)*100</f>
        <v>32.1328437273094</v>
      </c>
      <c r="I145" s="24">
        <f>SUM(E145-G145)</f>
        <v>6729707216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1400000000</v>
      </c>
      <c r="D153" s="15">
        <f>SUM(D155:D162)</f>
        <v>4006791795</v>
      </c>
      <c r="E153" s="23">
        <f t="shared" si="6"/>
        <v>5406791795</v>
      </c>
      <c r="F153" s="24">
        <f t="shared" si="7"/>
        <v>30.660338408883764</v>
      </c>
      <c r="G153" s="15">
        <f>SUM(G155:G162)</f>
        <v>1802493998</v>
      </c>
      <c r="H153" s="25">
        <f t="shared" si="4"/>
        <v>33.337588469133941</v>
      </c>
      <c r="I153" s="24">
        <f t="shared" si="5"/>
        <v>3604297797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1400000000</v>
      </c>
      <c r="D162" s="15">
        <v>4006791795</v>
      </c>
      <c r="E162" s="23">
        <f>SUM(C162:D162)</f>
        <v>5406791795</v>
      </c>
      <c r="F162" s="24">
        <f t="shared" si="7"/>
        <v>30.660338408883764</v>
      </c>
      <c r="G162" s="15">
        <v>1802493998</v>
      </c>
      <c r="H162" s="25">
        <f t="shared" si="12"/>
        <v>33.337588469133941</v>
      </c>
      <c r="I162" s="24">
        <f>SUM(E162-G162)</f>
        <v>3604297797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1200000000</v>
      </c>
      <c r="D300" s="18">
        <f>SUM(D330:D335)+D317+D312+D301</f>
        <v>1111690000</v>
      </c>
      <c r="E300" s="19">
        <f t="shared" si="18"/>
        <v>2311690000</v>
      </c>
      <c r="F300" s="20">
        <f t="shared" si="19"/>
        <v>13.108919370998731</v>
      </c>
      <c r="G300" s="18">
        <f>SUM(G330:G335)+G317+G312+G301</f>
        <v>1928424165</v>
      </c>
      <c r="H300" s="21">
        <f t="shared" si="16"/>
        <v>83.420534976575581</v>
      </c>
      <c r="I300" s="20">
        <f t="shared" si="17"/>
        <v>383265835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1150000000</v>
      </c>
      <c r="D301" s="15">
        <f>SUM(D302:D311)-D307</f>
        <v>799999335</v>
      </c>
      <c r="E301" s="23">
        <f t="shared" si="18"/>
        <v>1949999335</v>
      </c>
      <c r="F301" s="24">
        <f t="shared" si="19"/>
        <v>11.057877161737148</v>
      </c>
      <c r="G301" s="15">
        <f>SUM(G302:G311)-G307</f>
        <v>1928424165</v>
      </c>
      <c r="H301" s="25">
        <f t="shared" ref="H301:H341" si="24">IF(OR(G301=0,E301=0),0,G301/E301)*100</f>
        <v>98.893580648323649</v>
      </c>
      <c r="I301" s="24">
        <f t="shared" si="17"/>
        <v>21575170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1150000000</v>
      </c>
      <c r="D307" s="15">
        <f>SUM(D308:D309)</f>
        <v>799999335</v>
      </c>
      <c r="E307" s="23">
        <f t="shared" si="26"/>
        <v>1949999335</v>
      </c>
      <c r="F307" s="24">
        <f t="shared" si="27"/>
        <v>11.057877161737148</v>
      </c>
      <c r="G307" s="15">
        <f>SUM(G308:G309)</f>
        <v>1928424165</v>
      </c>
      <c r="H307" s="25">
        <f t="shared" si="24"/>
        <v>98.893580648323649</v>
      </c>
      <c r="I307" s="24">
        <f t="shared" si="25"/>
        <v>21575170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1100000000</v>
      </c>
      <c r="D308" s="15">
        <v>799999335</v>
      </c>
      <c r="E308" s="23">
        <f t="shared" si="26"/>
        <v>1899999335</v>
      </c>
      <c r="F308" s="24">
        <f t="shared" si="27"/>
        <v>10.774341753204888</v>
      </c>
      <c r="G308" s="15">
        <v>1891323616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50000000</v>
      </c>
      <c r="D309" s="15"/>
      <c r="E309" s="23">
        <f t="shared" si="26"/>
        <v>50000000</v>
      </c>
      <c r="F309" s="24">
        <f t="shared" si="27"/>
        <v>0.2835354085322585</v>
      </c>
      <c r="G309" s="15">
        <v>37100549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50000000</v>
      </c>
      <c r="D317" s="15">
        <f>SUM(D318:D329)-D325</f>
        <v>0</v>
      </c>
      <c r="E317" s="23">
        <f t="shared" si="26"/>
        <v>50000000</v>
      </c>
      <c r="F317" s="24">
        <f t="shared" si="27"/>
        <v>0.2835354085322585</v>
      </c>
      <c r="G317" s="15">
        <f>SUM(G318:G329)-G325</f>
        <v>0</v>
      </c>
      <c r="H317" s="25">
        <f t="shared" si="24"/>
        <v>0</v>
      </c>
      <c r="I317" s="24">
        <f t="shared" si="25"/>
        <v>50000000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50000000</v>
      </c>
      <c r="D319" s="15"/>
      <c r="E319" s="23">
        <f t="shared" si="26"/>
        <v>50000000</v>
      </c>
      <c r="F319" s="24">
        <f t="shared" si="27"/>
        <v>0.2835354085322585</v>
      </c>
      <c r="G319" s="15"/>
      <c r="H319" s="25">
        <f t="shared" si="24"/>
        <v>0</v>
      </c>
      <c r="I319" s="24">
        <f t="shared" si="25"/>
        <v>50000000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/>
      <c r="D331" s="15">
        <v>311690665</v>
      </c>
      <c r="E331" s="23">
        <f t="shared" si="26"/>
        <v>311690665</v>
      </c>
      <c r="F331" s="24">
        <f t="shared" si="27"/>
        <v>1.7675068007293264</v>
      </c>
      <c r="G331" s="15"/>
      <c r="H331" s="25">
        <f t="shared" si="24"/>
        <v>0</v>
      </c>
      <c r="I331" s="24">
        <f t="shared" si="25"/>
        <v>311690665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12516000000</v>
      </c>
      <c r="D341" s="43">
        <f>SUM(D8+D12)</f>
        <v>5118481795</v>
      </c>
      <c r="E341" s="44">
        <f t="shared" si="26"/>
        <v>17634481795</v>
      </c>
      <c r="F341" s="45">
        <f t="shared" si="27"/>
        <v>100</v>
      </c>
      <c r="G341" s="43">
        <f>SUM(G8+G12)</f>
        <v>6917210947</v>
      </c>
      <c r="H341" s="46">
        <f t="shared" si="24"/>
        <v>39.225484635229115</v>
      </c>
      <c r="I341" s="45">
        <f t="shared" si="25"/>
        <v>10717270848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142780487795</v>
      </c>
      <c r="F343" s="14"/>
      <c r="G343" s="14">
        <f>+G341+G346</f>
        <v>31703413441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125146006000</v>
      </c>
      <c r="D346" s="15">
        <f>SUM(D364:D379)+D347+D353+D361+D362</f>
        <v>0</v>
      </c>
      <c r="E346" s="23">
        <f t="shared" ref="E346:E368" si="28">SUM(C346:D346)</f>
        <v>125146006000</v>
      </c>
      <c r="F346" s="24">
        <f>IF(OR(E346=0,E$346=0),0,E346/E$346)*100</f>
        <v>100</v>
      </c>
      <c r="G346" s="15">
        <f>SUM(G364:G379)+G347+G353+G361+G362</f>
        <v>24786202494</v>
      </c>
      <c r="H346" s="25">
        <f t="shared" ref="H346:H377" si="29">IF(OR(G346=0,E346=0),0,G346/E346)*100</f>
        <v>19.805827837605943</v>
      </c>
      <c r="I346" s="24">
        <f t="shared" ref="I346:I377" si="30">SUM(E346-G346)</f>
        <v>100359803506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120296482000</v>
      </c>
      <c r="D347" s="15">
        <f>SUM(D348:D352)-D349</f>
        <v>0</v>
      </c>
      <c r="E347" s="23">
        <f t="shared" si="28"/>
        <v>120296482000</v>
      </c>
      <c r="F347" s="24">
        <f t="shared" ref="F347:F379" si="31">IF(OR(E347=0,E$346=0),0,E347/E$346)*100</f>
        <v>96.124907094518065</v>
      </c>
      <c r="G347" s="15">
        <f>SUM(G348:G352)-G349</f>
        <v>24423067128</v>
      </c>
      <c r="H347" s="25">
        <f t="shared" si="29"/>
        <v>20.302395150674482</v>
      </c>
      <c r="I347" s="24">
        <f t="shared" si="30"/>
        <v>95873414872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120296482000</v>
      </c>
      <c r="D348" s="15"/>
      <c r="E348" s="23">
        <f t="shared" si="28"/>
        <v>120296482000</v>
      </c>
      <c r="F348" s="24">
        <f t="shared" si="31"/>
        <v>96.124907094518065</v>
      </c>
      <c r="G348" s="15">
        <v>24423067128</v>
      </c>
      <c r="H348" s="25">
        <f t="shared" si="29"/>
        <v>20.302395150674482</v>
      </c>
      <c r="I348" s="24">
        <f t="shared" si="30"/>
        <v>95873414872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4849524000</v>
      </c>
      <c r="D353" s="15">
        <f>SUM(D357:D360)+D354</f>
        <v>0</v>
      </c>
      <c r="E353" s="23">
        <f t="shared" si="28"/>
        <v>4849524000</v>
      </c>
      <c r="F353" s="24">
        <f t="shared" si="31"/>
        <v>3.8750929054819374</v>
      </c>
      <c r="G353" s="15">
        <f>SUM(G357:G360)+G354</f>
        <v>363135366</v>
      </c>
      <c r="H353" s="25">
        <f t="shared" si="29"/>
        <v>7.4880620448522368</v>
      </c>
      <c r="I353" s="24">
        <f t="shared" si="30"/>
        <v>4486388634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>
        <v>4849524000</v>
      </c>
      <c r="D360" s="15"/>
      <c r="E360" s="23">
        <f t="shared" si="28"/>
        <v>4849524000</v>
      </c>
      <c r="F360" s="24">
        <f t="shared" si="31"/>
        <v>3.8750929054819374</v>
      </c>
      <c r="G360" s="15">
        <v>363135366</v>
      </c>
      <c r="H360" s="25">
        <f t="shared" si="29"/>
        <v>7.4880620448522368</v>
      </c>
      <c r="I360" s="24">
        <f t="shared" si="30"/>
        <v>4486388634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2384932000</v>
      </c>
      <c r="D7" s="10">
        <f>SUM(D8+D12)</f>
        <v>566103460</v>
      </c>
      <c r="E7" s="11">
        <f>SUM(C7:D7)</f>
        <v>2951035460</v>
      </c>
      <c r="F7" s="12">
        <f>IF(OR(E7=0,E$7=0),0,E7/E$7)*100</f>
        <v>100</v>
      </c>
      <c r="G7" s="10">
        <f>SUM(G8+G12)</f>
        <v>1696268354</v>
      </c>
      <c r="H7" s="13">
        <f t="shared" ref="H7:H92" si="0">IF(OR(G7=0,E7=0),0,G7/E7)*100</f>
        <v>57.480446337977916</v>
      </c>
      <c r="I7" s="12">
        <f>SUM(E7-G7)</f>
        <v>1254767106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2384932000</v>
      </c>
      <c r="D12" s="18">
        <f>SUM(D13+D218+D300)</f>
        <v>566103460</v>
      </c>
      <c r="E12" s="19">
        <f t="shared" si="2"/>
        <v>2951035460</v>
      </c>
      <c r="F12" s="20">
        <f t="shared" si="3"/>
        <v>100</v>
      </c>
      <c r="G12" s="18">
        <f>SUM(G13+G218+G300)</f>
        <v>1696268354</v>
      </c>
      <c r="H12" s="21">
        <f t="shared" si="0"/>
        <v>57.480446337977916</v>
      </c>
      <c r="I12" s="20">
        <f t="shared" si="1"/>
        <v>1254767106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1600000000</v>
      </c>
      <c r="D13" s="18">
        <f>SUM(D14+D31+D214)</f>
        <v>566103460</v>
      </c>
      <c r="E13" s="19">
        <f t="shared" si="2"/>
        <v>2166103460</v>
      </c>
      <c r="F13" s="20">
        <f t="shared" si="3"/>
        <v>73.4014717667947</v>
      </c>
      <c r="G13" s="18">
        <f>SUM(G14+G31+G214)</f>
        <v>911336354</v>
      </c>
      <c r="H13" s="21">
        <f t="shared" si="0"/>
        <v>42.072614297010539</v>
      </c>
      <c r="I13" s="20">
        <f t="shared" si="1"/>
        <v>1254767106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1600000000</v>
      </c>
      <c r="D31" s="15">
        <f>SUM(D32+D34+D107+D111+D163+D172+D204+D206+D207+D210+D211+D212+D213)</f>
        <v>566103460</v>
      </c>
      <c r="E31" s="23">
        <f t="shared" si="2"/>
        <v>2166103460</v>
      </c>
      <c r="F31" s="24">
        <f t="shared" si="3"/>
        <v>73.4014717667947</v>
      </c>
      <c r="G31" s="15">
        <f>SUM(G32+G34+G107+G111+G163+G172+G204+G206+G207+G210+G211+G212+G213)</f>
        <v>911336354</v>
      </c>
      <c r="H31" s="25">
        <f t="shared" si="0"/>
        <v>42.072614297010539</v>
      </c>
      <c r="I31" s="24">
        <f t="shared" si="1"/>
        <v>1254767106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1593000000</v>
      </c>
      <c r="D111" s="15">
        <f>SUM(D112+D146+D147+D148+D151+D152+D153)</f>
        <v>566103460</v>
      </c>
      <c r="E111" s="23">
        <f t="shared" si="6"/>
        <v>2159103460</v>
      </c>
      <c r="F111" s="24">
        <f t="shared" si="7"/>
        <v>73.164266890916991</v>
      </c>
      <c r="G111" s="15">
        <f>SUM(G112+G146+G147+G148+G151+G152+G153)</f>
        <v>854301977</v>
      </c>
      <c r="H111" s="25">
        <f t="shared" si="4"/>
        <v>39.567440506070049</v>
      </c>
      <c r="I111" s="24">
        <f t="shared" si="5"/>
        <v>1304801483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1593000000</v>
      </c>
      <c r="D112" s="15">
        <f>SUM(D113:D145)-D115-D124-D127-D135-D139</f>
        <v>0</v>
      </c>
      <c r="E112" s="23">
        <f t="shared" si="6"/>
        <v>1593000000</v>
      </c>
      <c r="F112" s="24">
        <f t="shared" si="7"/>
        <v>53.981052467597259</v>
      </c>
      <c r="G112" s="15">
        <f>SUM(G113:G145)-G115-G124-G127-G135-G139</f>
        <v>694704563</v>
      </c>
      <c r="H112" s="25">
        <f t="shared" si="4"/>
        <v>43.60982818581293</v>
      </c>
      <c r="I112" s="24">
        <f t="shared" si="5"/>
        <v>898295437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1593000000</v>
      </c>
      <c r="D145" s="15"/>
      <c r="E145" s="23">
        <f>SUM(C145:D145)</f>
        <v>1593000000</v>
      </c>
      <c r="F145" s="24">
        <f t="shared" si="7"/>
        <v>53.981052467597259</v>
      </c>
      <c r="G145" s="15">
        <v>694704563</v>
      </c>
      <c r="H145" s="25">
        <f>IF(OR(G145=0,E145=0),0,G145/E145)*100</f>
        <v>43.60982818581293</v>
      </c>
      <c r="I145" s="24">
        <f>SUM(E145-G145)</f>
        <v>898295437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566103460</v>
      </c>
      <c r="E153" s="23">
        <f t="shared" si="6"/>
        <v>566103460</v>
      </c>
      <c r="F153" s="24">
        <f t="shared" si="7"/>
        <v>19.18321442331974</v>
      </c>
      <c r="G153" s="15">
        <f>SUM(G155:G162)</f>
        <v>159597414</v>
      </c>
      <c r="H153" s="25">
        <f t="shared" si="4"/>
        <v>28.192269660390345</v>
      </c>
      <c r="I153" s="24">
        <f t="shared" si="5"/>
        <v>406506046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/>
      <c r="D162" s="15">
        <v>566103460</v>
      </c>
      <c r="E162" s="23">
        <f>SUM(C162:D162)</f>
        <v>566103460</v>
      </c>
      <c r="F162" s="24">
        <f t="shared" si="7"/>
        <v>19.18321442331974</v>
      </c>
      <c r="G162" s="15">
        <v>159597414</v>
      </c>
      <c r="H162" s="25">
        <f t="shared" si="12"/>
        <v>28.192269660390345</v>
      </c>
      <c r="I162" s="24">
        <f>SUM(E162-G162)</f>
        <v>406506046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7000000</v>
      </c>
      <c r="D213" s="15"/>
      <c r="E213" s="23">
        <f t="shared" si="14"/>
        <v>7000000</v>
      </c>
      <c r="F213" s="24">
        <f t="shared" si="15"/>
        <v>0.23720487587770295</v>
      </c>
      <c r="G213" s="15">
        <v>57034377</v>
      </c>
      <c r="H213" s="25">
        <f t="shared" si="12"/>
        <v>814.77681428571418</v>
      </c>
      <c r="I213" s="24">
        <f t="shared" si="13"/>
        <v>-50034377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784932000</v>
      </c>
      <c r="D300" s="18">
        <f>SUM(D330:D335)+D317+D312+D301</f>
        <v>0</v>
      </c>
      <c r="E300" s="19">
        <f t="shared" si="18"/>
        <v>784932000</v>
      </c>
      <c r="F300" s="20">
        <f t="shared" si="19"/>
        <v>26.598528233205304</v>
      </c>
      <c r="G300" s="18">
        <f>SUM(G330:G335)+G317+G312+G301</f>
        <v>784932000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784932000</v>
      </c>
      <c r="D301" s="15">
        <f>SUM(D302:D311)-D307</f>
        <v>0</v>
      </c>
      <c r="E301" s="23">
        <f t="shared" si="18"/>
        <v>784932000</v>
      </c>
      <c r="F301" s="24">
        <f t="shared" si="19"/>
        <v>26.598528233205304</v>
      </c>
      <c r="G301" s="15">
        <f>SUM(G302:G311)-G307</f>
        <v>784932000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784932000</v>
      </c>
      <c r="D307" s="15">
        <f>SUM(D308:D309)</f>
        <v>0</v>
      </c>
      <c r="E307" s="23">
        <f t="shared" si="26"/>
        <v>784932000</v>
      </c>
      <c r="F307" s="24">
        <f t="shared" si="27"/>
        <v>26.598528233205304</v>
      </c>
      <c r="G307" s="15">
        <f>SUM(G308:G309)</f>
        <v>784932000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784932000</v>
      </c>
      <c r="D309" s="15"/>
      <c r="E309" s="23">
        <f t="shared" si="26"/>
        <v>784932000</v>
      </c>
      <c r="F309" s="24">
        <f t="shared" si="27"/>
        <v>26.598528233205304</v>
      </c>
      <c r="G309" s="15">
        <v>784932000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2384932000</v>
      </c>
      <c r="D341" s="43">
        <f>SUM(D8+D12)</f>
        <v>566103460</v>
      </c>
      <c r="E341" s="44">
        <f t="shared" si="26"/>
        <v>2951035460</v>
      </c>
      <c r="F341" s="45">
        <f t="shared" si="27"/>
        <v>100</v>
      </c>
      <c r="G341" s="43">
        <f>SUM(G8+G12)</f>
        <v>1696268354</v>
      </c>
      <c r="H341" s="46">
        <f t="shared" si="24"/>
        <v>57.480446337977916</v>
      </c>
      <c r="I341" s="45">
        <f t="shared" si="25"/>
        <v>1254767106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54101010460</v>
      </c>
      <c r="F343" s="14"/>
      <c r="G343" s="14">
        <f>+G341+G346</f>
        <v>17024908704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51149975000</v>
      </c>
      <c r="D346" s="15">
        <f>SUM(D364:D379)+D347+D353+D361+D362</f>
        <v>0</v>
      </c>
      <c r="E346" s="23">
        <f t="shared" ref="E346:E368" si="28">SUM(C346:D346)</f>
        <v>51149975000</v>
      </c>
      <c r="F346" s="24">
        <f>IF(OR(E346=0,E$346=0),0,E346/E$346)*100</f>
        <v>100</v>
      </c>
      <c r="G346" s="15">
        <f>SUM(G364:G379)+G347+G353+G361+G362</f>
        <v>15328640350</v>
      </c>
      <c r="H346" s="25">
        <f t="shared" ref="H346:H377" si="29">IF(OR(G346=0,E346=0),0,G346/E346)*100</f>
        <v>29.968030971667144</v>
      </c>
      <c r="I346" s="24">
        <f t="shared" ref="I346:I377" si="30">SUM(E346-G346)</f>
        <v>35821334650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51149975000</v>
      </c>
      <c r="D347" s="15">
        <f>SUM(D348:D352)-D349</f>
        <v>0</v>
      </c>
      <c r="E347" s="23">
        <f t="shared" si="28"/>
        <v>51149975000</v>
      </c>
      <c r="F347" s="24">
        <f t="shared" ref="F347:F379" si="31">IF(OR(E347=0,E$346=0),0,E347/E$346)*100</f>
        <v>100</v>
      </c>
      <c r="G347" s="15">
        <f>SUM(G348:G352)-G349</f>
        <v>15328640350</v>
      </c>
      <c r="H347" s="25">
        <f t="shared" si="29"/>
        <v>29.968030971667144</v>
      </c>
      <c r="I347" s="24">
        <f t="shared" si="30"/>
        <v>35821334650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51149975000</v>
      </c>
      <c r="D348" s="15"/>
      <c r="E348" s="23">
        <f t="shared" si="28"/>
        <v>51149975000</v>
      </c>
      <c r="F348" s="24">
        <f t="shared" si="31"/>
        <v>100</v>
      </c>
      <c r="G348" s="15">
        <v>15328640350</v>
      </c>
      <c r="H348" s="25">
        <f t="shared" si="29"/>
        <v>29.968030971667144</v>
      </c>
      <c r="I348" s="24">
        <f t="shared" si="30"/>
        <v>35821334650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G305" sqref="G305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366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123319976000</v>
      </c>
      <c r="D7" s="10">
        <f>SUM(D8+D12)</f>
        <v>0</v>
      </c>
      <c r="E7" s="11">
        <f>SUM(C7:D7)</f>
        <v>123319976000</v>
      </c>
      <c r="F7" s="12">
        <f>IF(OR(E7=0,E$7=0),0,E7/E$7)*100</f>
        <v>100</v>
      </c>
      <c r="G7" s="10">
        <f>SUM(G8+G12)</f>
        <v>108506339092</v>
      </c>
      <c r="H7" s="13">
        <f t="shared" ref="H7:H92" si="0">IF(OR(G7=0,E7=0),0,G7/E7)*100</f>
        <v>87.987642076738652</v>
      </c>
      <c r="I7" s="12">
        <f>SUM(E7-G7)</f>
        <v>14813636908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123319976000</v>
      </c>
      <c r="D12" s="18">
        <f>SUM(D13+D218+D300)</f>
        <v>0</v>
      </c>
      <c r="E12" s="19">
        <f t="shared" si="2"/>
        <v>123319976000</v>
      </c>
      <c r="F12" s="20">
        <f t="shared" si="3"/>
        <v>100</v>
      </c>
      <c r="G12" s="18">
        <f>SUM(G13+G218+G300)</f>
        <v>108506339092</v>
      </c>
      <c r="H12" s="21">
        <f t="shared" si="0"/>
        <v>87.987642076738652</v>
      </c>
      <c r="I12" s="20">
        <f t="shared" si="1"/>
        <v>14813636908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15000000000</v>
      </c>
      <c r="D13" s="18">
        <f>SUM(D14+D31+D214)</f>
        <v>0</v>
      </c>
      <c r="E13" s="19">
        <f t="shared" si="2"/>
        <v>15000000000</v>
      </c>
      <c r="F13" s="20">
        <f t="shared" si="3"/>
        <v>12.163479499866266</v>
      </c>
      <c r="G13" s="18">
        <f>SUM(G14+G31+G214)</f>
        <v>186363092</v>
      </c>
      <c r="H13" s="21">
        <f t="shared" si="0"/>
        <v>1.2424206133333333</v>
      </c>
      <c r="I13" s="20">
        <f t="shared" si="1"/>
        <v>14813636908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15000000000</v>
      </c>
      <c r="D31" s="15">
        <f>SUM(D32+D34+D107+D111+D163+D172+D204+D206+D207+D210+D211+D212+D213)</f>
        <v>0</v>
      </c>
      <c r="E31" s="23">
        <f t="shared" si="2"/>
        <v>15000000000</v>
      </c>
      <c r="F31" s="24">
        <f t="shared" si="3"/>
        <v>12.163479499866266</v>
      </c>
      <c r="G31" s="15">
        <f>SUM(G32+G34+G107+G111+G163+G172+G204+G206+G207+G210+G211+G212+G213)</f>
        <v>186363092</v>
      </c>
      <c r="H31" s="25">
        <f t="shared" si="0"/>
        <v>1.2424206133333333</v>
      </c>
      <c r="I31" s="24">
        <f t="shared" si="1"/>
        <v>14813636908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15000000000</v>
      </c>
      <c r="D111" s="15">
        <f>SUM(D112+D146+D147+D148+D151+D152+D153)</f>
        <v>0</v>
      </c>
      <c r="E111" s="23">
        <f t="shared" si="6"/>
        <v>15000000000</v>
      </c>
      <c r="F111" s="24">
        <f t="shared" si="7"/>
        <v>12.163479499866266</v>
      </c>
      <c r="G111" s="15">
        <f>SUM(G112+G146+G147+G148+G151+G152+G153)</f>
        <v>186363092</v>
      </c>
      <c r="H111" s="25">
        <f t="shared" si="4"/>
        <v>1.2424206133333333</v>
      </c>
      <c r="I111" s="24">
        <f t="shared" si="5"/>
        <v>14813636908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15000000000</v>
      </c>
      <c r="D153" s="15">
        <f>SUM(D155:D162)</f>
        <v>0</v>
      </c>
      <c r="E153" s="23">
        <f t="shared" si="6"/>
        <v>15000000000</v>
      </c>
      <c r="F153" s="24">
        <f t="shared" si="7"/>
        <v>12.163479499866266</v>
      </c>
      <c r="G153" s="15">
        <f>SUM(G155:G162)</f>
        <v>186363092</v>
      </c>
      <c r="H153" s="25">
        <f t="shared" si="4"/>
        <v>1.2424206133333333</v>
      </c>
      <c r="I153" s="24">
        <f t="shared" si="5"/>
        <v>14813636908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v>15000000000</v>
      </c>
      <c r="D162" s="15"/>
      <c r="E162" s="23">
        <f>SUM(C162:D162)</f>
        <v>15000000000</v>
      </c>
      <c r="F162" s="24">
        <f t="shared" si="7"/>
        <v>12.163479499866266</v>
      </c>
      <c r="G162" s="15">
        <v>186363092</v>
      </c>
      <c r="H162" s="25">
        <f t="shared" si="12"/>
        <v>1.2424206133333333</v>
      </c>
      <c r="I162" s="24">
        <f>SUM(E162-G162)</f>
        <v>14813636908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108319976000</v>
      </c>
      <c r="D300" s="18">
        <f>SUM(D330:D335)+D317+D312+D301</f>
        <v>0</v>
      </c>
      <c r="E300" s="19">
        <f t="shared" si="18"/>
        <v>108319976000</v>
      </c>
      <c r="F300" s="20">
        <f t="shared" si="19"/>
        <v>87.83652050013373</v>
      </c>
      <c r="G300" s="18">
        <f>SUM(G330:G335)+G317+G312+G301</f>
        <v>108319976000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101162030000</v>
      </c>
      <c r="D301" s="15">
        <f>SUM(D302:D311)-D307</f>
        <v>0</v>
      </c>
      <c r="E301" s="23">
        <f t="shared" si="18"/>
        <v>101162030000</v>
      </c>
      <c r="F301" s="24">
        <f t="shared" si="19"/>
        <v>82.032151871323748</v>
      </c>
      <c r="G301" s="15">
        <f>SUM(G302:G311)-G307</f>
        <v>101162030000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72572930000</v>
      </c>
      <c r="D305" s="15"/>
      <c r="E305" s="23">
        <f t="shared" si="26"/>
        <v>72572930000</v>
      </c>
      <c r="F305" s="24">
        <f t="shared" si="27"/>
        <v>58.849289753348643</v>
      </c>
      <c r="G305" s="15">
        <v>72572930000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28589100000</v>
      </c>
      <c r="D307" s="15">
        <f>SUM(D308:D309)</f>
        <v>0</v>
      </c>
      <c r="E307" s="23">
        <f t="shared" si="26"/>
        <v>28589100000</v>
      </c>
      <c r="F307" s="24">
        <f t="shared" si="27"/>
        <v>23.182862117975112</v>
      </c>
      <c r="G307" s="15">
        <f>SUM(G308:G309)</f>
        <v>28589100000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28589100000</v>
      </c>
      <c r="D308" s="15"/>
      <c r="E308" s="23">
        <f t="shared" si="26"/>
        <v>28589100000</v>
      </c>
      <c r="F308" s="24">
        <f t="shared" si="27"/>
        <v>23.182862117975112</v>
      </c>
      <c r="G308" s="15">
        <v>28589100000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7157946000</v>
      </c>
      <c r="D317" s="15">
        <f>SUM(D318:D329)-D325</f>
        <v>0</v>
      </c>
      <c r="E317" s="23">
        <f t="shared" si="26"/>
        <v>7157946000</v>
      </c>
      <c r="F317" s="24">
        <f t="shared" si="27"/>
        <v>5.8043686288099829</v>
      </c>
      <c r="G317" s="15">
        <f>SUM(G318:G329)-G325</f>
        <v>7157946000</v>
      </c>
      <c r="H317" s="25">
        <f t="shared" si="24"/>
        <v>100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7157946000</v>
      </c>
      <c r="D318" s="15"/>
      <c r="E318" s="23">
        <f t="shared" si="26"/>
        <v>7157946000</v>
      </c>
      <c r="F318" s="24">
        <f t="shared" si="27"/>
        <v>5.8043686288099829</v>
      </c>
      <c r="G318" s="15">
        <v>7157946000</v>
      </c>
      <c r="H318" s="25">
        <f t="shared" si="24"/>
        <v>100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123319976000</v>
      </c>
      <c r="D341" s="43">
        <f>SUM(D8+D12)</f>
        <v>0</v>
      </c>
      <c r="E341" s="44">
        <f t="shared" si="26"/>
        <v>123319976000</v>
      </c>
      <c r="F341" s="45">
        <f t="shared" si="27"/>
        <v>100</v>
      </c>
      <c r="G341" s="43">
        <f>SUM(G8+G12)</f>
        <v>108506339092</v>
      </c>
      <c r="H341" s="46">
        <f t="shared" si="24"/>
        <v>87.987642076738652</v>
      </c>
      <c r="I341" s="45">
        <f t="shared" si="25"/>
        <v>14813636908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224118011000</v>
      </c>
      <c r="F343" s="14"/>
      <c r="G343" s="14">
        <f>+G341+G346</f>
        <v>122056663343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100798035000</v>
      </c>
      <c r="D346" s="15">
        <f>SUM(D364:D379)+D347+D353+D361+D362</f>
        <v>0</v>
      </c>
      <c r="E346" s="23">
        <f t="shared" ref="E346:E368" si="28">SUM(C346:D346)</f>
        <v>100798035000</v>
      </c>
      <c r="F346" s="24">
        <f>IF(OR(E346=0,E$346=0),0,E346/E$346)*100</f>
        <v>100</v>
      </c>
      <c r="G346" s="15">
        <f>SUM(G364:G379)+G347+G353+G361+G362</f>
        <v>13550324251</v>
      </c>
      <c r="H346" s="25">
        <f t="shared" ref="H346:H377" si="29">IF(OR(G346=0,E346=0),0,G346/E346)*100</f>
        <v>13.443044054380623</v>
      </c>
      <c r="I346" s="24">
        <f t="shared" ref="I346:I377" si="30">SUM(E346-G346)</f>
        <v>87247710749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100798035000</v>
      </c>
      <c r="D347" s="15">
        <f>SUM(D348:D352)-D349</f>
        <v>0</v>
      </c>
      <c r="E347" s="23">
        <f t="shared" si="28"/>
        <v>100798035000</v>
      </c>
      <c r="F347" s="24">
        <f t="shared" ref="F347:F379" si="31">IF(OR(E347=0,E$346=0),0,E347/E$346)*100</f>
        <v>100</v>
      </c>
      <c r="G347" s="15">
        <f>SUM(G348:G352)-G349</f>
        <v>13550324251</v>
      </c>
      <c r="H347" s="25">
        <f t="shared" si="29"/>
        <v>13.443044054380623</v>
      </c>
      <c r="I347" s="24">
        <f t="shared" si="30"/>
        <v>87247710749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100798035000</v>
      </c>
      <c r="D348" s="15">
        <v>-3197975096</v>
      </c>
      <c r="E348" s="23">
        <f t="shared" si="28"/>
        <v>97600059904</v>
      </c>
      <c r="F348" s="24">
        <f t="shared" si="31"/>
        <v>96.827343810819329</v>
      </c>
      <c r="G348" s="15">
        <v>10941949925</v>
      </c>
      <c r="H348" s="25">
        <f t="shared" si="29"/>
        <v>11.211007386432517</v>
      </c>
      <c r="I348" s="24">
        <f t="shared" si="30"/>
        <v>86658109979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3197975096</v>
      </c>
      <c r="E349" s="23">
        <f t="shared" si="28"/>
        <v>3197975096</v>
      </c>
      <c r="F349" s="24">
        <f t="shared" si="31"/>
        <v>3.1726561891806719</v>
      </c>
      <c r="G349" s="15">
        <f>SUM(G350:G351)</f>
        <v>2608374326</v>
      </c>
      <c r="H349" s="25">
        <f t="shared" si="29"/>
        <v>81.563309522407863</v>
      </c>
      <c r="I349" s="24">
        <f t="shared" si="30"/>
        <v>589600770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3197975096</v>
      </c>
      <c r="E351" s="23">
        <f t="shared" si="28"/>
        <v>3197975096</v>
      </c>
      <c r="F351" s="24">
        <f t="shared" si="31"/>
        <v>3.1726561891806719</v>
      </c>
      <c r="G351" s="15">
        <v>2608374326</v>
      </c>
      <c r="H351" s="25">
        <f t="shared" si="29"/>
        <v>81.563309522407863</v>
      </c>
      <c r="I351" s="24">
        <f t="shared" si="30"/>
        <v>589600770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361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6591660000</v>
      </c>
      <c r="D7" s="10">
        <f>SUM(D8+D12)</f>
        <v>0</v>
      </c>
      <c r="E7" s="11">
        <f>SUM(C7:D7)</f>
        <v>6591660000</v>
      </c>
      <c r="F7" s="12">
        <f>IF(OR(E7=0,E$7=0),0,E7/E$7)*100</f>
        <v>100</v>
      </c>
      <c r="G7" s="10">
        <f>SUM(G8+G12)</f>
        <v>5635309913</v>
      </c>
      <c r="H7" s="13">
        <f t="shared" ref="H7:H92" si="0">IF(OR(G7=0,E7=0),0,G7/E7)*100</f>
        <v>85.491513715816652</v>
      </c>
      <c r="I7" s="12">
        <f>SUM(E7-G7)</f>
        <v>956350087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6591660000</v>
      </c>
      <c r="D12" s="18">
        <f>SUM(D13+D218+D300)</f>
        <v>0</v>
      </c>
      <c r="E12" s="19">
        <f t="shared" si="2"/>
        <v>6591660000</v>
      </c>
      <c r="F12" s="20">
        <f t="shared" si="3"/>
        <v>100</v>
      </c>
      <c r="G12" s="18">
        <f>SUM(G13+G218+G300)</f>
        <v>5635309913</v>
      </c>
      <c r="H12" s="21">
        <f t="shared" si="0"/>
        <v>85.491513715816652</v>
      </c>
      <c r="I12" s="20">
        <f t="shared" si="1"/>
        <v>956350087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1854437000</v>
      </c>
      <c r="D13" s="18">
        <f>SUM(D14+D31+D214)</f>
        <v>0</v>
      </c>
      <c r="E13" s="19">
        <f t="shared" si="2"/>
        <v>1854437000</v>
      </c>
      <c r="F13" s="20">
        <f t="shared" si="3"/>
        <v>28.133080286301176</v>
      </c>
      <c r="G13" s="18">
        <f>SUM(G14+G31+G214)</f>
        <v>914735608</v>
      </c>
      <c r="H13" s="21">
        <f t="shared" si="0"/>
        <v>49.326863517067444</v>
      </c>
      <c r="I13" s="20">
        <f t="shared" si="1"/>
        <v>939701392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1854437000</v>
      </c>
      <c r="D31" s="15">
        <f>SUM(D32+D34+D107+D111+D163+D172+D204+D206+D207+D210+D211+D212+D213)</f>
        <v>0</v>
      </c>
      <c r="E31" s="23">
        <f t="shared" si="2"/>
        <v>1854437000</v>
      </c>
      <c r="F31" s="24">
        <f t="shared" si="3"/>
        <v>28.133080286301176</v>
      </c>
      <c r="G31" s="15">
        <f>SUM(G32+G34+G107+G111+G163+G172+G204+G206+G207+G210+G211+G212+G213)</f>
        <v>914735608</v>
      </c>
      <c r="H31" s="25">
        <f t="shared" si="0"/>
        <v>49.326863517067444</v>
      </c>
      <c r="I31" s="24">
        <f t="shared" si="1"/>
        <v>939701392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1854437000</v>
      </c>
      <c r="D111" s="15">
        <f>SUM(D112+D146+D147+D148+D151+D152+D153)</f>
        <v>0</v>
      </c>
      <c r="E111" s="23">
        <f t="shared" si="6"/>
        <v>1854437000</v>
      </c>
      <c r="F111" s="24">
        <f t="shared" si="7"/>
        <v>28.133080286301176</v>
      </c>
      <c r="G111" s="15">
        <f>SUM(G112+G146+G147+G148+G151+G152+G153)</f>
        <v>914651869</v>
      </c>
      <c r="H111" s="25">
        <f t="shared" si="4"/>
        <v>49.322347914757955</v>
      </c>
      <c r="I111" s="24">
        <f t="shared" si="5"/>
        <v>939785131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1833684000</v>
      </c>
      <c r="D112" s="15">
        <f>SUM(D113:D145)-D115-D124-D127-D135-D139</f>
        <v>0</v>
      </c>
      <c r="E112" s="23">
        <f t="shared" si="6"/>
        <v>1833684000</v>
      </c>
      <c r="F112" s="24">
        <f t="shared" si="7"/>
        <v>27.818243052584631</v>
      </c>
      <c r="G112" s="15">
        <f>SUM(G113:G145)-G115-G124-G127-G135-G139</f>
        <v>894242937</v>
      </c>
      <c r="H112" s="25">
        <f t="shared" si="4"/>
        <v>48.767559568606153</v>
      </c>
      <c r="I112" s="24">
        <f t="shared" si="5"/>
        <v>939441063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1833684000</v>
      </c>
      <c r="D145" s="15"/>
      <c r="E145" s="23">
        <f>SUM(C145:D145)</f>
        <v>1833684000</v>
      </c>
      <c r="F145" s="24">
        <f t="shared" si="7"/>
        <v>27.818243052584631</v>
      </c>
      <c r="G145" s="15">
        <v>894242937</v>
      </c>
      <c r="H145" s="25">
        <f>IF(OR(G145=0,E145=0),0,G145/E145)*100</f>
        <v>48.767559568606153</v>
      </c>
      <c r="I145" s="24">
        <f>SUM(E145-G145)</f>
        <v>939441063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v>20753000</v>
      </c>
      <c r="D146" s="15"/>
      <c r="E146" s="23">
        <f t="shared" si="6"/>
        <v>20753000</v>
      </c>
      <c r="F146" s="24">
        <f t="shared" si="7"/>
        <v>0.31483723371654482</v>
      </c>
      <c r="G146" s="15">
        <v>20408932</v>
      </c>
      <c r="H146" s="25">
        <f t="shared" si="4"/>
        <v>98.342080663036668</v>
      </c>
      <c r="I146" s="24">
        <f t="shared" si="5"/>
        <v>344068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>
        <v>83739</v>
      </c>
      <c r="H213" s="25">
        <f t="shared" si="12"/>
        <v>0</v>
      </c>
      <c r="I213" s="24">
        <f t="shared" si="13"/>
        <v>-83739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4737223000</v>
      </c>
      <c r="D300" s="18">
        <f>SUM(D330:D335)+D317+D312+D301</f>
        <v>0</v>
      </c>
      <c r="E300" s="19">
        <f t="shared" si="18"/>
        <v>4737223000</v>
      </c>
      <c r="F300" s="20">
        <f t="shared" si="19"/>
        <v>71.866919713698834</v>
      </c>
      <c r="G300" s="18">
        <f>SUM(G330:G335)+G317+G312+G301</f>
        <v>4720574305</v>
      </c>
      <c r="H300" s="21">
        <f t="shared" si="16"/>
        <v>99.648555810017811</v>
      </c>
      <c r="I300" s="20">
        <f t="shared" si="17"/>
        <v>16648695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4565250000</v>
      </c>
      <c r="D301" s="15">
        <f>SUM(D302:D311)-D307</f>
        <v>0</v>
      </c>
      <c r="E301" s="23">
        <f t="shared" si="18"/>
        <v>4565250000</v>
      </c>
      <c r="F301" s="24">
        <f t="shared" si="19"/>
        <v>69.257971436633568</v>
      </c>
      <c r="G301" s="15">
        <f>SUM(G302:G311)-G307</f>
        <v>4565250000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1502719000</v>
      </c>
      <c r="D305" s="15"/>
      <c r="E305" s="23">
        <f t="shared" si="26"/>
        <v>1502719000</v>
      </c>
      <c r="F305" s="24">
        <f t="shared" si="27"/>
        <v>22.797277165387779</v>
      </c>
      <c r="G305" s="15">
        <v>1502719000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3062531000</v>
      </c>
      <c r="D307" s="15">
        <f>SUM(D308:D309)</f>
        <v>0</v>
      </c>
      <c r="E307" s="23">
        <f t="shared" si="26"/>
        <v>3062531000</v>
      </c>
      <c r="F307" s="24">
        <f t="shared" si="27"/>
        <v>46.460694271245785</v>
      </c>
      <c r="G307" s="15">
        <f>SUM(G308:G309)</f>
        <v>3062531000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2360341000</v>
      </c>
      <c r="D308" s="15"/>
      <c r="E308" s="23">
        <f t="shared" si="26"/>
        <v>2360341000</v>
      </c>
      <c r="F308" s="24">
        <f t="shared" si="27"/>
        <v>35.807990703403995</v>
      </c>
      <c r="G308" s="15">
        <v>2360341000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702190000</v>
      </c>
      <c r="D309" s="15"/>
      <c r="E309" s="23">
        <f t="shared" si="26"/>
        <v>702190000</v>
      </c>
      <c r="F309" s="24">
        <f t="shared" si="27"/>
        <v>10.652703567841789</v>
      </c>
      <c r="G309" s="15">
        <v>702190000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171973000</v>
      </c>
      <c r="D317" s="15">
        <f>SUM(D318:D329)-D325</f>
        <v>0</v>
      </c>
      <c r="E317" s="23">
        <f t="shared" si="26"/>
        <v>171973000</v>
      </c>
      <c r="F317" s="24">
        <f t="shared" si="27"/>
        <v>2.6089482770652612</v>
      </c>
      <c r="G317" s="15">
        <f>SUM(G318:G329)-G325</f>
        <v>155324305</v>
      </c>
      <c r="H317" s="25">
        <f t="shared" si="24"/>
        <v>90.319006471946167</v>
      </c>
      <c r="I317" s="24">
        <f t="shared" si="25"/>
        <v>16648695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171973000</v>
      </c>
      <c r="D319" s="15"/>
      <c r="E319" s="23">
        <f t="shared" si="26"/>
        <v>171973000</v>
      </c>
      <c r="F319" s="24">
        <f t="shared" si="27"/>
        <v>2.6089482770652612</v>
      </c>
      <c r="G319" s="15">
        <v>155324305</v>
      </c>
      <c r="H319" s="25">
        <f t="shared" si="24"/>
        <v>90.319006471946167</v>
      </c>
      <c r="I319" s="24">
        <f t="shared" si="25"/>
        <v>16648695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6591660000</v>
      </c>
      <c r="D341" s="43">
        <f>SUM(D8+D12)</f>
        <v>0</v>
      </c>
      <c r="E341" s="44">
        <f t="shared" si="26"/>
        <v>6591660000</v>
      </c>
      <c r="F341" s="45">
        <f t="shared" si="27"/>
        <v>100</v>
      </c>
      <c r="G341" s="43">
        <f>SUM(G8+G12)</f>
        <v>5635309913</v>
      </c>
      <c r="H341" s="46">
        <f t="shared" si="24"/>
        <v>85.491513715816652</v>
      </c>
      <c r="I341" s="45">
        <f t="shared" si="25"/>
        <v>956350087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397707893000</v>
      </c>
      <c r="F343" s="14"/>
      <c r="G343" s="14">
        <f>+G341+G346</f>
        <v>167055752067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391116233000</v>
      </c>
      <c r="D346" s="15">
        <f>SUM(D364:D379)+D347+D353+D361+D362</f>
        <v>0</v>
      </c>
      <c r="E346" s="23">
        <f t="shared" ref="E346:E368" si="28">SUM(C346:D346)</f>
        <v>391116233000</v>
      </c>
      <c r="F346" s="24">
        <f>IF(OR(E346=0,E$346=0),0,E346/E$346)*100</f>
        <v>100</v>
      </c>
      <c r="G346" s="15">
        <f>SUM(G364:G379)+G347+G353+G361+G362</f>
        <v>161420442154</v>
      </c>
      <c r="H346" s="25">
        <f t="shared" ref="H346:H377" si="29">IF(OR(G346=0,E346=0),0,G346/E346)*100</f>
        <v>41.271731657836867</v>
      </c>
      <c r="I346" s="24">
        <f t="shared" ref="I346:I377" si="30">SUM(E346-G346)</f>
        <v>229695790846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391116233000</v>
      </c>
      <c r="D347" s="15">
        <f>SUM(D348:D352)-D349</f>
        <v>0</v>
      </c>
      <c r="E347" s="23">
        <f t="shared" si="28"/>
        <v>391116233000</v>
      </c>
      <c r="F347" s="24">
        <f t="shared" ref="F347:F379" si="31">IF(OR(E347=0,E$346=0),0,E347/E$346)*100</f>
        <v>100</v>
      </c>
      <c r="G347" s="15">
        <f>SUM(G348:G352)-G349</f>
        <v>161420442154</v>
      </c>
      <c r="H347" s="25">
        <f t="shared" si="29"/>
        <v>41.271731657836867</v>
      </c>
      <c r="I347" s="24">
        <f t="shared" si="30"/>
        <v>229695790846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391116233000</v>
      </c>
      <c r="D348" s="15">
        <v>-381804381</v>
      </c>
      <c r="E348" s="23">
        <f t="shared" si="28"/>
        <v>390734428619</v>
      </c>
      <c r="F348" s="24">
        <f t="shared" si="31"/>
        <v>99.902380840071132</v>
      </c>
      <c r="G348" s="15">
        <v>161342340724</v>
      </c>
      <c r="H348" s="25">
        <f t="shared" si="29"/>
        <v>41.29207177730499</v>
      </c>
      <c r="I348" s="24">
        <f t="shared" si="30"/>
        <v>229392087895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381804381</v>
      </c>
      <c r="E349" s="23">
        <f t="shared" si="28"/>
        <v>381804381</v>
      </c>
      <c r="F349" s="24">
        <f t="shared" si="31"/>
        <v>9.7619159928859306E-2</v>
      </c>
      <c r="G349" s="15">
        <f>SUM(G350:G351)</f>
        <v>78101430</v>
      </c>
      <c r="H349" s="25">
        <f t="shared" si="29"/>
        <v>20.455875806202446</v>
      </c>
      <c r="I349" s="24">
        <f t="shared" si="30"/>
        <v>303702951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>
        <v>381804381</v>
      </c>
      <c r="E351" s="23">
        <f t="shared" si="28"/>
        <v>381804381</v>
      </c>
      <c r="F351" s="24">
        <f t="shared" si="31"/>
        <v>9.7619159928859306E-2</v>
      </c>
      <c r="G351" s="15">
        <v>78101430</v>
      </c>
      <c r="H351" s="25">
        <f t="shared" si="29"/>
        <v>20.455875806202446</v>
      </c>
      <c r="I351" s="24">
        <f t="shared" si="30"/>
        <v>303702951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G12" activePane="bottomRight" state="frozen"/>
      <selection activeCell="E343" sqref="E343"/>
      <selection pane="topRight" activeCell="E343" sqref="E343"/>
      <selection pane="bottomLeft" activeCell="E343" sqref="E343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362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88006195000</v>
      </c>
      <c r="D7" s="10">
        <f>SUM(D8+D12)</f>
        <v>4411578531</v>
      </c>
      <c r="E7" s="11">
        <f>SUM(C7:D7)</f>
        <v>92417773531</v>
      </c>
      <c r="F7" s="12">
        <f>IF(OR(E7=0,E$7=0),0,E7/E$7)*100</f>
        <v>100</v>
      </c>
      <c r="G7" s="10">
        <f>SUM(G8+G12)</f>
        <v>59523733199</v>
      </c>
      <c r="H7" s="13">
        <f t="shared" ref="H7:H92" si="0">IF(OR(G7=0,E7=0),0,G7/E7)*100</f>
        <v>64.407235669915536</v>
      </c>
      <c r="I7" s="12">
        <f>SUM(E7-G7)</f>
        <v>32894040332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88006195000</v>
      </c>
      <c r="D12" s="18">
        <f>SUM(D13+D218+D300)</f>
        <v>4411578531</v>
      </c>
      <c r="E12" s="19">
        <f t="shared" si="2"/>
        <v>92417773531</v>
      </c>
      <c r="F12" s="20">
        <f t="shared" si="3"/>
        <v>100</v>
      </c>
      <c r="G12" s="18">
        <f>SUM(G13+G218+G300)</f>
        <v>59523733199</v>
      </c>
      <c r="H12" s="21">
        <f t="shared" si="0"/>
        <v>64.407235669915536</v>
      </c>
      <c r="I12" s="20">
        <f t="shared" si="1"/>
        <v>32894040332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53373899000</v>
      </c>
      <c r="D13" s="18">
        <f>SUM(D14+D31+D214)</f>
        <v>0</v>
      </c>
      <c r="E13" s="19">
        <f t="shared" si="2"/>
        <v>53373899000</v>
      </c>
      <c r="F13" s="20">
        <f t="shared" si="3"/>
        <v>57.752850951442383</v>
      </c>
      <c r="G13" s="18">
        <f>SUM(G14+G31+G214)</f>
        <v>28761330767</v>
      </c>
      <c r="H13" s="21">
        <f t="shared" si="0"/>
        <v>53.886508772761758</v>
      </c>
      <c r="I13" s="20">
        <f t="shared" si="1"/>
        <v>24612568233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25200000000</v>
      </c>
      <c r="D14" s="15">
        <f>SUM(D15:D30)</f>
        <v>0</v>
      </c>
      <c r="E14" s="23">
        <f t="shared" si="2"/>
        <v>25200000000</v>
      </c>
      <c r="F14" s="24">
        <f t="shared" si="3"/>
        <v>27.267482257129988</v>
      </c>
      <c r="G14" s="15">
        <f>SUM(G15:G30)</f>
        <v>17174611878</v>
      </c>
      <c r="H14" s="25">
        <f t="shared" si="0"/>
        <v>68.15322173809524</v>
      </c>
      <c r="I14" s="24">
        <f t="shared" si="1"/>
        <v>8025388122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6">
        <v>21109</v>
      </c>
      <c r="B23" s="28" t="s">
        <v>31</v>
      </c>
      <c r="C23" s="15">
        <v>25200000000</v>
      </c>
      <c r="D23" s="15"/>
      <c r="E23" s="23">
        <f t="shared" si="2"/>
        <v>25200000000</v>
      </c>
      <c r="F23" s="24">
        <f t="shared" si="3"/>
        <v>27.267482257129988</v>
      </c>
      <c r="G23" s="15">
        <v>17174611878</v>
      </c>
      <c r="H23" s="25">
        <f t="shared" si="0"/>
        <v>68.15322173809524</v>
      </c>
      <c r="I23" s="24">
        <f t="shared" si="1"/>
        <v>8025388122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28173899000</v>
      </c>
      <c r="D31" s="15">
        <f>SUM(D32+D34+D107+D111+D163+D172+D204+D206+D207+D210+D211+D212+D213)</f>
        <v>0</v>
      </c>
      <c r="E31" s="23">
        <f t="shared" si="2"/>
        <v>28173899000</v>
      </c>
      <c r="F31" s="24">
        <f t="shared" si="3"/>
        <v>30.485368694312392</v>
      </c>
      <c r="G31" s="15">
        <f>SUM(G32+G34+G107+G111+G163+G172+G204+G206+G207+G210+G211+G212+G213)</f>
        <v>11586718889</v>
      </c>
      <c r="H31" s="25">
        <f t="shared" si="0"/>
        <v>41.125720259734017</v>
      </c>
      <c r="I31" s="24">
        <f t="shared" si="1"/>
        <v>16587180111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24191741000</v>
      </c>
      <c r="D111" s="15">
        <f>SUM(D112+D146+D147+D148+D151+D152+D153)</f>
        <v>0</v>
      </c>
      <c r="E111" s="23">
        <f t="shared" si="6"/>
        <v>24191741000</v>
      </c>
      <c r="F111" s="24">
        <f t="shared" si="7"/>
        <v>26.17650271772159</v>
      </c>
      <c r="G111" s="15">
        <f>SUM(G112+G146+G147+G148+G151+G152+G153)</f>
        <v>9881883916</v>
      </c>
      <c r="H111" s="25">
        <f t="shared" si="4"/>
        <v>40.848171762420904</v>
      </c>
      <c r="I111" s="24">
        <f t="shared" si="5"/>
        <v>14309857084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24191741000</v>
      </c>
      <c r="D112" s="15">
        <f>SUM(D113:D145)-D115-D124-D127-D135-D139</f>
        <v>0</v>
      </c>
      <c r="E112" s="23">
        <f t="shared" si="6"/>
        <v>24191741000</v>
      </c>
      <c r="F112" s="24">
        <f t="shared" si="7"/>
        <v>26.17650271772159</v>
      </c>
      <c r="G112" s="15">
        <f>SUM(G113:G145)-G115-G124-G127-G135-G139</f>
        <v>9848253476</v>
      </c>
      <c r="H112" s="25">
        <f t="shared" si="4"/>
        <v>40.709155558502388</v>
      </c>
      <c r="I112" s="24">
        <f t="shared" si="5"/>
        <v>14343487524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v>24191741000</v>
      </c>
      <c r="D145" s="15"/>
      <c r="E145" s="23">
        <f>SUM(C145:D145)</f>
        <v>24191741000</v>
      </c>
      <c r="F145" s="24">
        <f t="shared" si="7"/>
        <v>26.17650271772159</v>
      </c>
      <c r="G145" s="15">
        <v>9848253476</v>
      </c>
      <c r="H145" s="25">
        <f>IF(OR(G145=0,E145=0),0,G145/E145)*100</f>
        <v>40.709155558502388</v>
      </c>
      <c r="I145" s="24">
        <f>SUM(E145-G145)</f>
        <v>14343487524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33630440</v>
      </c>
      <c r="H153" s="25">
        <f t="shared" si="4"/>
        <v>0</v>
      </c>
      <c r="I153" s="24">
        <f t="shared" si="5"/>
        <v>-33630440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>
        <v>33630440</v>
      </c>
      <c r="H162" s="25">
        <f t="shared" si="12"/>
        <v>0</v>
      </c>
      <c r="I162" s="24">
        <f>SUM(E162-G162)</f>
        <v>-33630440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3982158000</v>
      </c>
      <c r="D213" s="15"/>
      <c r="E213" s="23">
        <f t="shared" si="14"/>
        <v>3982158000</v>
      </c>
      <c r="F213" s="24">
        <f t="shared" si="15"/>
        <v>4.3088659765908037</v>
      </c>
      <c r="G213" s="15">
        <v>1704834973</v>
      </c>
      <c r="H213" s="25">
        <f t="shared" si="12"/>
        <v>42.81183652180551</v>
      </c>
      <c r="I213" s="24">
        <f t="shared" si="13"/>
        <v>2277323027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17120651000</v>
      </c>
      <c r="D218" s="18">
        <f>SUM(D219+D248+D254+D262+D297)</f>
        <v>0</v>
      </c>
      <c r="E218" s="19">
        <f t="shared" si="14"/>
        <v>17120651000</v>
      </c>
      <c r="F218" s="20">
        <f t="shared" si="15"/>
        <v>18.525279657659318</v>
      </c>
      <c r="G218" s="18">
        <f>SUM(G219+G248+G254+G262+G297)</f>
        <v>9131013672</v>
      </c>
      <c r="H218" s="21">
        <f t="shared" si="12"/>
        <v>53.333332196304916</v>
      </c>
      <c r="I218" s="20">
        <f t="shared" si="13"/>
        <v>7989637328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191</v>
      </c>
      <c r="C219" s="15">
        <f>SUM(C220+C239+C240+C243+C244+C245)</f>
        <v>17120651000</v>
      </c>
      <c r="D219" s="15">
        <f>SUM(D220+D239+D240+D243+D244+D245)</f>
        <v>0</v>
      </c>
      <c r="E219" s="23">
        <f t="shared" si="14"/>
        <v>17120651000</v>
      </c>
      <c r="F219" s="24">
        <f t="shared" si="15"/>
        <v>18.525279657659318</v>
      </c>
      <c r="G219" s="15">
        <f>SUM(G220+G239+G240+G243+G244+G245)</f>
        <v>9131013672</v>
      </c>
      <c r="H219" s="25">
        <f t="shared" si="12"/>
        <v>53.333332196304916</v>
      </c>
      <c r="I219" s="24">
        <f t="shared" si="13"/>
        <v>7989637328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214</v>
      </c>
      <c r="C245" s="15">
        <f>SUM(C246:C247)</f>
        <v>17120651000</v>
      </c>
      <c r="D245" s="15">
        <f>SUM(D246:D247)</f>
        <v>0</v>
      </c>
      <c r="E245" s="23">
        <f t="shared" si="18"/>
        <v>17120651000</v>
      </c>
      <c r="F245" s="24">
        <f t="shared" si="19"/>
        <v>18.525279657659318</v>
      </c>
      <c r="G245" s="15">
        <f>SUM(G246:G247)</f>
        <v>9131013672</v>
      </c>
      <c r="H245" s="25">
        <f t="shared" si="16"/>
        <v>53.333332196304916</v>
      </c>
      <c r="I245" s="24">
        <f t="shared" si="17"/>
        <v>7989637328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216</v>
      </c>
      <c r="C247" s="15">
        <v>17120651000</v>
      </c>
      <c r="D247" s="15"/>
      <c r="E247" s="23">
        <f t="shared" si="18"/>
        <v>17120651000</v>
      </c>
      <c r="F247" s="24">
        <f t="shared" si="19"/>
        <v>18.525279657659318</v>
      </c>
      <c r="G247" s="15">
        <v>9131013672</v>
      </c>
      <c r="H247" s="25">
        <f t="shared" si="16"/>
        <v>53.333332196304916</v>
      </c>
      <c r="I247" s="24">
        <f t="shared" si="17"/>
        <v>7989637328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17511645000</v>
      </c>
      <c r="D300" s="18">
        <f>SUM(D330:D335)+D317+D312+D301</f>
        <v>4411578531</v>
      </c>
      <c r="E300" s="19">
        <f t="shared" si="18"/>
        <v>21923223531</v>
      </c>
      <c r="F300" s="20">
        <f t="shared" si="19"/>
        <v>23.721869390898302</v>
      </c>
      <c r="G300" s="18">
        <f>SUM(G330:G335)+G317+G312+G301</f>
        <v>21631388760</v>
      </c>
      <c r="H300" s="21">
        <f t="shared" si="16"/>
        <v>98.668832753598764</v>
      </c>
      <c r="I300" s="20">
        <f t="shared" si="17"/>
        <v>291834771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15500000000</v>
      </c>
      <c r="D301" s="15">
        <f>SUM(D302:D311)-D307</f>
        <v>0</v>
      </c>
      <c r="E301" s="23">
        <f t="shared" si="18"/>
        <v>15500000000</v>
      </c>
      <c r="F301" s="24">
        <f t="shared" si="19"/>
        <v>16.771665674028366</v>
      </c>
      <c r="G301" s="15">
        <f>SUM(G302:G311)-G307</f>
        <v>15500000000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5">
        <v>240110</v>
      </c>
      <c r="B311" s="28" t="s">
        <v>274</v>
      </c>
      <c r="C311" s="15">
        <v>15500000000</v>
      </c>
      <c r="D311" s="15"/>
      <c r="E311" s="23">
        <f t="shared" si="26"/>
        <v>15500000000</v>
      </c>
      <c r="F311" s="24">
        <f t="shared" si="27"/>
        <v>16.771665674028366</v>
      </c>
      <c r="G311" s="15">
        <v>15500000000</v>
      </c>
      <c r="H311" s="25">
        <f t="shared" si="24"/>
        <v>100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850000000</v>
      </c>
      <c r="D317" s="15">
        <f>SUM(D318:D329)-D325</f>
        <v>0</v>
      </c>
      <c r="E317" s="23">
        <f t="shared" si="26"/>
        <v>850000000</v>
      </c>
      <c r="F317" s="24">
        <f t="shared" si="27"/>
        <v>0.91973650470478141</v>
      </c>
      <c r="G317" s="15">
        <f>SUM(G318:G329)-G325</f>
        <v>439032704</v>
      </c>
      <c r="H317" s="25">
        <f t="shared" si="24"/>
        <v>51.65090635294117</v>
      </c>
      <c r="I317" s="24">
        <f t="shared" si="25"/>
        <v>410967296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850000000</v>
      </c>
      <c r="D319" s="15"/>
      <c r="E319" s="23">
        <f t="shared" si="26"/>
        <v>850000000</v>
      </c>
      <c r="F319" s="24">
        <f t="shared" si="27"/>
        <v>0.91973650470478141</v>
      </c>
      <c r="G319" s="15">
        <v>439032704</v>
      </c>
      <c r="H319" s="25">
        <f t="shared" si="24"/>
        <v>51.65090635294117</v>
      </c>
      <c r="I319" s="24">
        <f t="shared" si="25"/>
        <v>410967296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/>
      <c r="D331" s="15">
        <v>4411578531</v>
      </c>
      <c r="E331" s="23">
        <f t="shared" si="26"/>
        <v>4411578531</v>
      </c>
      <c r="F331" s="24">
        <f t="shared" si="27"/>
        <v>4.7735174333324633</v>
      </c>
      <c r="G331" s="15">
        <v>4411578531</v>
      </c>
      <c r="H331" s="25">
        <f t="shared" si="24"/>
        <v>100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1161645000</v>
      </c>
      <c r="D335" s="15">
        <f>SUM(D336:D340)</f>
        <v>0</v>
      </c>
      <c r="E335" s="23">
        <f t="shared" si="26"/>
        <v>1161645000</v>
      </c>
      <c r="F335" s="24">
        <f t="shared" si="27"/>
        <v>1.2569497788326891</v>
      </c>
      <c r="G335" s="15">
        <f>SUM(G336:G340)</f>
        <v>1280777525</v>
      </c>
      <c r="H335" s="25">
        <f t="shared" si="24"/>
        <v>110.25550189601813</v>
      </c>
      <c r="I335" s="24">
        <f t="shared" si="25"/>
        <v>-119132525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>
        <v>1161645000</v>
      </c>
      <c r="D340" s="15"/>
      <c r="E340" s="23">
        <f t="shared" si="26"/>
        <v>1161645000</v>
      </c>
      <c r="F340" s="24">
        <f t="shared" si="27"/>
        <v>1.2569497788326891</v>
      </c>
      <c r="G340" s="15">
        <v>1280777525</v>
      </c>
      <c r="H340" s="25">
        <f t="shared" si="24"/>
        <v>110.25550189601813</v>
      </c>
      <c r="I340" s="24">
        <f t="shared" si="25"/>
        <v>-119132525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88006195000</v>
      </c>
      <c r="D341" s="43">
        <f>SUM(D8+D12)</f>
        <v>4411578531</v>
      </c>
      <c r="E341" s="44">
        <f t="shared" si="26"/>
        <v>92417773531</v>
      </c>
      <c r="F341" s="45">
        <f t="shared" si="27"/>
        <v>100</v>
      </c>
      <c r="G341" s="43">
        <f>SUM(G8+G12)</f>
        <v>59523733199</v>
      </c>
      <c r="H341" s="46">
        <f t="shared" si="24"/>
        <v>64.407235669915536</v>
      </c>
      <c r="I341" s="45">
        <f t="shared" si="25"/>
        <v>32894040332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263233153531</v>
      </c>
      <c r="F343" s="14"/>
      <c r="G343" s="14">
        <f>+G341+G346</f>
        <v>140889653848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170815380000</v>
      </c>
      <c r="D346" s="15">
        <f>SUM(D364:D379)+D347+D353+D361+D362</f>
        <v>0</v>
      </c>
      <c r="E346" s="23">
        <f t="shared" ref="E346:E368" si="28">SUM(C346:D346)</f>
        <v>170815380000</v>
      </c>
      <c r="F346" s="24">
        <f>IF(OR(E346=0,E$346=0),0,E346/E$346)*100</f>
        <v>100</v>
      </c>
      <c r="G346" s="15">
        <f>SUM(G364:G379)+G347+G353+G361+G362</f>
        <v>81365920649</v>
      </c>
      <c r="H346" s="25">
        <f t="shared" ref="H346:H377" si="29">IF(OR(G346=0,E346=0),0,G346/E346)*100</f>
        <v>47.633837567202676</v>
      </c>
      <c r="I346" s="24">
        <f t="shared" ref="I346:I377" si="30">SUM(E346-G346)</f>
        <v>89449459351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170815380000</v>
      </c>
      <c r="D347" s="15">
        <f>SUM(D348:D352)-D349</f>
        <v>0</v>
      </c>
      <c r="E347" s="23">
        <f t="shared" si="28"/>
        <v>170815380000</v>
      </c>
      <c r="F347" s="24">
        <f t="shared" ref="F347:F379" si="31">IF(OR(E347=0,E$346=0),0,E347/E$346)*100</f>
        <v>100</v>
      </c>
      <c r="G347" s="15">
        <f>SUM(G348:G352)-G349</f>
        <v>81365920649</v>
      </c>
      <c r="H347" s="25">
        <f t="shared" si="29"/>
        <v>47.633837567202676</v>
      </c>
      <c r="I347" s="24">
        <f t="shared" si="30"/>
        <v>89449459351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170815380000</v>
      </c>
      <c r="D348" s="15"/>
      <c r="E348" s="23">
        <f t="shared" si="28"/>
        <v>170815380000</v>
      </c>
      <c r="F348" s="24">
        <f t="shared" si="31"/>
        <v>100</v>
      </c>
      <c r="G348" s="15">
        <v>81365920649</v>
      </c>
      <c r="H348" s="25">
        <f t="shared" si="29"/>
        <v>47.633837567202676</v>
      </c>
      <c r="I348" s="24">
        <f t="shared" si="30"/>
        <v>89449459351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F12" activePane="bottomRight" state="frozen"/>
      <selection activeCell="E343" sqref="E343"/>
      <selection pane="topRight" activeCell="E343" sqref="E343"/>
      <selection pane="bottomLeft" activeCell="E343" sqref="E343"/>
      <selection pane="bottomRight" activeCell="B343" sqref="B343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363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925000000</v>
      </c>
      <c r="D7" s="10">
        <f>SUM(D8+D12)</f>
        <v>0</v>
      </c>
      <c r="E7" s="11">
        <f>SUM(C7:D7)</f>
        <v>925000000</v>
      </c>
      <c r="F7" s="12">
        <f>IF(OR(E7=0,E$7=0),0,E7/E$7)*100</f>
        <v>100</v>
      </c>
      <c r="G7" s="10">
        <f>SUM(G8+G12)</f>
        <v>556722792</v>
      </c>
      <c r="H7" s="13">
        <f t="shared" ref="H7:H92" si="0">IF(OR(G7=0,E7=0),0,G7/E7)*100</f>
        <v>60.186247783783784</v>
      </c>
      <c r="I7" s="12">
        <f>SUM(E7-G7)</f>
        <v>368277208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925000000</v>
      </c>
      <c r="D12" s="18">
        <f>SUM(D13+D218+D300)</f>
        <v>0</v>
      </c>
      <c r="E12" s="19">
        <f t="shared" si="2"/>
        <v>925000000</v>
      </c>
      <c r="F12" s="20">
        <f t="shared" si="3"/>
        <v>100</v>
      </c>
      <c r="G12" s="18">
        <f>SUM(G13+G218+G300)</f>
        <v>556722792</v>
      </c>
      <c r="H12" s="21">
        <f t="shared" si="0"/>
        <v>60.186247783783784</v>
      </c>
      <c r="I12" s="20">
        <f t="shared" si="1"/>
        <v>368277208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925000000</v>
      </c>
      <c r="D13" s="18">
        <f>SUM(D14+D31+D214)</f>
        <v>0</v>
      </c>
      <c r="E13" s="19">
        <f t="shared" si="2"/>
        <v>925000000</v>
      </c>
      <c r="F13" s="20">
        <f t="shared" si="3"/>
        <v>100</v>
      </c>
      <c r="G13" s="18">
        <f>SUM(G14+G31+G214)</f>
        <v>556722792</v>
      </c>
      <c r="H13" s="21">
        <f t="shared" si="0"/>
        <v>60.186247783783784</v>
      </c>
      <c r="I13" s="20">
        <f t="shared" si="1"/>
        <v>368277208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925000000</v>
      </c>
      <c r="D31" s="15">
        <f>SUM(D32+D34+D107+D111+D163+D172+D204+D206+D207+D210+D211+D212+D213)</f>
        <v>0</v>
      </c>
      <c r="E31" s="23">
        <f t="shared" si="2"/>
        <v>925000000</v>
      </c>
      <c r="F31" s="24">
        <f t="shared" si="3"/>
        <v>100</v>
      </c>
      <c r="G31" s="15">
        <f>SUM(G32+G34+G107+G111+G163+G172+G204+G206+G207+G210+G211+G212+G213)</f>
        <v>556722792</v>
      </c>
      <c r="H31" s="25">
        <f t="shared" si="0"/>
        <v>60.186247783783784</v>
      </c>
      <c r="I31" s="24">
        <f t="shared" si="1"/>
        <v>368277208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76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94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925000000</v>
      </c>
      <c r="D111" s="15">
        <f>SUM(D112+D146+D147+D148+D151+D152+D153)</f>
        <v>0</v>
      </c>
      <c r="E111" s="23">
        <f t="shared" si="6"/>
        <v>925000000</v>
      </c>
      <c r="F111" s="24">
        <f t="shared" si="7"/>
        <v>100</v>
      </c>
      <c r="G111" s="15">
        <f>SUM(G112+G146+G147+G148+G151+G152+G153)</f>
        <v>556722792</v>
      </c>
      <c r="H111" s="25">
        <f t="shared" si="4"/>
        <v>60.186247783783784</v>
      </c>
      <c r="I111" s="24">
        <f t="shared" si="5"/>
        <v>368277208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v>925000000</v>
      </c>
      <c r="D146" s="15"/>
      <c r="E146" s="23">
        <f t="shared" si="6"/>
        <v>925000000</v>
      </c>
      <c r="F146" s="24">
        <f t="shared" si="7"/>
        <v>100</v>
      </c>
      <c r="G146" s="15">
        <v>556722792</v>
      </c>
      <c r="H146" s="25">
        <f t="shared" si="4"/>
        <v>60.186247783783784</v>
      </c>
      <c r="I146" s="24">
        <f t="shared" si="5"/>
        <v>368277208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139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73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186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190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191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214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216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263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264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268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270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271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272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273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280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281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282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293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297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297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925000000</v>
      </c>
      <c r="D341" s="43">
        <f>SUM(D8+D12)</f>
        <v>0</v>
      </c>
      <c r="E341" s="44">
        <f t="shared" si="26"/>
        <v>925000000</v>
      </c>
      <c r="F341" s="45">
        <f t="shared" si="27"/>
        <v>100</v>
      </c>
      <c r="G341" s="43">
        <f>SUM(G8+G12)</f>
        <v>556722792</v>
      </c>
      <c r="H341" s="46">
        <f t="shared" si="24"/>
        <v>60.186247783783784</v>
      </c>
      <c r="I341" s="45">
        <f t="shared" si="25"/>
        <v>368277208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>
        <f>+E341+E346</f>
        <v>107382903000</v>
      </c>
      <c r="F343" s="14"/>
      <c r="G343" s="14">
        <f>+G341+G346</f>
        <v>49494343591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106457903000</v>
      </c>
      <c r="D346" s="15">
        <f>SUM(D364:D379)+D347+D353+D361+D362</f>
        <v>0</v>
      </c>
      <c r="E346" s="23">
        <f t="shared" ref="E346:E368" si="28">SUM(C346:D346)</f>
        <v>106457903000</v>
      </c>
      <c r="F346" s="24">
        <f>IF(OR(E346=0,E$346=0),0,E346/E$346)*100</f>
        <v>100</v>
      </c>
      <c r="G346" s="15">
        <f>SUM(G364:G379)+G347+G353+G361+G362</f>
        <v>48937620799</v>
      </c>
      <c r="H346" s="25">
        <f t="shared" ref="H346:H377" si="29">IF(OR(G346=0,E346=0),0,G346/E346)*100</f>
        <v>45.968988135150475</v>
      </c>
      <c r="I346" s="24">
        <f t="shared" ref="I346:I377" si="30">SUM(E346-G346)</f>
        <v>57520282201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106457903000</v>
      </c>
      <c r="D347" s="15">
        <f>SUM(D348:D352)-D349</f>
        <v>0</v>
      </c>
      <c r="E347" s="23">
        <f t="shared" si="28"/>
        <v>106457903000</v>
      </c>
      <c r="F347" s="24">
        <f t="shared" ref="F347:F379" si="31">IF(OR(E347=0,E$346=0),0,E347/E$346)*100</f>
        <v>100</v>
      </c>
      <c r="G347" s="15">
        <f>SUM(G348:G352)-G349</f>
        <v>48937620799</v>
      </c>
      <c r="H347" s="25">
        <f t="shared" si="29"/>
        <v>45.968988135150475</v>
      </c>
      <c r="I347" s="24">
        <f t="shared" si="30"/>
        <v>57520282201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v>106457903000</v>
      </c>
      <c r="D348" s="15"/>
      <c r="E348" s="23">
        <f t="shared" si="28"/>
        <v>106457903000</v>
      </c>
      <c r="F348" s="24">
        <f t="shared" si="31"/>
        <v>100</v>
      </c>
      <c r="G348" s="15">
        <v>48937620799</v>
      </c>
      <c r="H348" s="25">
        <f t="shared" si="29"/>
        <v>45.968988135150475</v>
      </c>
      <c r="I348" s="24">
        <f t="shared" si="30"/>
        <v>57520282201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11" topLeftCell="D12" activePane="bottomRight" state="frozen"/>
      <selection activeCell="A354" sqref="A354"/>
      <selection pane="topRight" activeCell="A354" sqref="A354"/>
      <selection pane="bottomLeft" activeCell="A354" sqref="A354"/>
      <selection pane="bottomRight" activeCell="D12" sqref="D12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7.6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364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347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15279309379000</v>
      </c>
      <c r="D7" s="10">
        <f>SUM(D8+D12)</f>
        <v>200000000</v>
      </c>
      <c r="E7" s="11">
        <f>SUM(C7:D7)</f>
        <v>15279509379000</v>
      </c>
      <c r="F7" s="12">
        <f>IF(OR(E7=0,E$7=0),0,E7/E$7)*100</f>
        <v>100</v>
      </c>
      <c r="G7" s="10">
        <f>SUM(G8+G12)</f>
        <v>6622613140606</v>
      </c>
      <c r="H7" s="13">
        <f t="shared" ref="H7:H92" si="0">IF(OR(G7=0,E7=0),0,G7/E7)*100</f>
        <v>43.343100726179415</v>
      </c>
      <c r="I7" s="12">
        <f>SUM(E7-G7)</f>
        <v>8656896238394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15279309379000</v>
      </c>
      <c r="D12" s="18">
        <f>SUM(D13+D218+D300)</f>
        <v>200000000</v>
      </c>
      <c r="E12" s="19">
        <f t="shared" si="2"/>
        <v>15279509379000</v>
      </c>
      <c r="F12" s="20">
        <f t="shared" si="3"/>
        <v>100</v>
      </c>
      <c r="G12" s="18">
        <f>SUM(G13+G218+G300)</f>
        <v>6622613140606</v>
      </c>
      <c r="H12" s="21">
        <f t="shared" si="0"/>
        <v>43.343100726179415</v>
      </c>
      <c r="I12" s="20">
        <f t="shared" si="1"/>
        <v>8656896238394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7318011095000</v>
      </c>
      <c r="D13" s="18">
        <f>SUM(D14+D31+D214)</f>
        <v>0</v>
      </c>
      <c r="E13" s="19">
        <f t="shared" si="2"/>
        <v>7318011095000</v>
      </c>
      <c r="F13" s="20">
        <f t="shared" si="3"/>
        <v>47.894280591612443</v>
      </c>
      <c r="G13" s="18">
        <f>SUM(G14+G31+G214)</f>
        <v>5033689380106</v>
      </c>
      <c r="H13" s="21">
        <f t="shared" si="0"/>
        <v>68.784937802912694</v>
      </c>
      <c r="I13" s="20">
        <f t="shared" si="1"/>
        <v>2284321714894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6742102110000</v>
      </c>
      <c r="D14" s="15">
        <f>SUM(D15:D30)</f>
        <v>0</v>
      </c>
      <c r="E14" s="23">
        <f t="shared" si="2"/>
        <v>6742102110000</v>
      </c>
      <c r="F14" s="24">
        <f t="shared" si="3"/>
        <v>44.125121708857193</v>
      </c>
      <c r="G14" s="15">
        <f>SUM(G15:G30)</f>
        <v>4800744972382</v>
      </c>
      <c r="H14" s="25">
        <f t="shared" si="0"/>
        <v>71.205462243911342</v>
      </c>
      <c r="I14" s="24">
        <f t="shared" si="1"/>
        <v>1941357137618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6">
        <v>21101</v>
      </c>
      <c r="B15" s="28" t="s">
        <v>23</v>
      </c>
      <c r="C15" s="15">
        <v>2097886119000</v>
      </c>
      <c r="D15" s="15"/>
      <c r="E15" s="23">
        <f t="shared" si="2"/>
        <v>2097886119000</v>
      </c>
      <c r="F15" s="24">
        <f t="shared" si="3"/>
        <v>13.7300620521449</v>
      </c>
      <c r="G15" s="15">
        <v>2279499006596</v>
      </c>
      <c r="H15" s="25">
        <f t="shared" si="0"/>
        <v>108.65694691199775</v>
      </c>
      <c r="I15" s="24">
        <f t="shared" si="1"/>
        <v>-181612887596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6">
        <v>21102</v>
      </c>
      <c r="B16" s="28" t="s">
        <v>24</v>
      </c>
      <c r="C16" s="15">
        <v>3257491251000</v>
      </c>
      <c r="D16" s="15"/>
      <c r="E16" s="23">
        <f t="shared" si="2"/>
        <v>3257491251000</v>
      </c>
      <c r="F16" s="24">
        <f t="shared" si="3"/>
        <v>21.319344556161354</v>
      </c>
      <c r="G16" s="15">
        <v>1616707704194</v>
      </c>
      <c r="H16" s="25">
        <f t="shared" si="0"/>
        <v>49.630454224480125</v>
      </c>
      <c r="I16" s="24">
        <f t="shared" si="1"/>
        <v>1640783546806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6">
        <v>21104</v>
      </c>
      <c r="B18" s="28" t="s">
        <v>26</v>
      </c>
      <c r="C18" s="15">
        <v>489793198000</v>
      </c>
      <c r="D18" s="15"/>
      <c r="E18" s="23">
        <f t="shared" si="2"/>
        <v>489793198000</v>
      </c>
      <c r="F18" s="24">
        <f t="shared" si="3"/>
        <v>3.205555792734855</v>
      </c>
      <c r="G18" s="15">
        <v>420186390848</v>
      </c>
      <c r="H18" s="25">
        <f t="shared" si="0"/>
        <v>85.788531274785072</v>
      </c>
      <c r="I18" s="24">
        <f t="shared" si="1"/>
        <v>69606807152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">
      <c r="A19" s="16">
        <v>21105</v>
      </c>
      <c r="B19" s="28" t="s">
        <v>27</v>
      </c>
      <c r="C19" s="15">
        <v>145376071000</v>
      </c>
      <c r="D19" s="15"/>
      <c r="E19" s="23">
        <f t="shared" si="2"/>
        <v>145376071000</v>
      </c>
      <c r="F19" s="24">
        <f t="shared" si="3"/>
        <v>0.95144462687920717</v>
      </c>
      <c r="G19" s="15">
        <v>62869810421</v>
      </c>
      <c r="H19" s="25">
        <f t="shared" si="0"/>
        <v>43.24632657117278</v>
      </c>
      <c r="I19" s="24">
        <f t="shared" si="1"/>
        <v>82506260579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">
      <c r="A20" s="16">
        <v>21106</v>
      </c>
      <c r="B20" s="28" t="s">
        <v>28</v>
      </c>
      <c r="C20" s="15">
        <v>11298774000</v>
      </c>
      <c r="D20" s="15"/>
      <c r="E20" s="23">
        <f t="shared" si="2"/>
        <v>11298774000</v>
      </c>
      <c r="F20" s="24">
        <f t="shared" si="3"/>
        <v>7.3947230370687927E-2</v>
      </c>
      <c r="G20" s="15">
        <v>29018298313</v>
      </c>
      <c r="H20" s="25">
        <f t="shared" si="0"/>
        <v>256.82696470431216</v>
      </c>
      <c r="I20" s="24">
        <f t="shared" si="1"/>
        <v>-17719524313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">
      <c r="A21" s="16">
        <v>21107</v>
      </c>
      <c r="B21" s="28" t="s">
        <v>29</v>
      </c>
      <c r="C21" s="15">
        <v>296167585000</v>
      </c>
      <c r="D21" s="15"/>
      <c r="E21" s="23">
        <f t="shared" si="2"/>
        <v>296167585000</v>
      </c>
      <c r="F21" s="24">
        <f t="shared" si="3"/>
        <v>1.9383317726618217</v>
      </c>
      <c r="G21" s="15">
        <v>148798818881</v>
      </c>
      <c r="H21" s="25">
        <f t="shared" si="0"/>
        <v>50.241426279314126</v>
      </c>
      <c r="I21" s="24">
        <f t="shared" si="1"/>
        <v>147368766119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">
      <c r="A22" s="16">
        <v>21108</v>
      </c>
      <c r="B22" s="28" t="s">
        <v>30</v>
      </c>
      <c r="C22" s="15">
        <v>364349820000</v>
      </c>
      <c r="D22" s="15"/>
      <c r="E22" s="23">
        <f t="shared" si="2"/>
        <v>364349820000</v>
      </c>
      <c r="F22" s="24">
        <f t="shared" si="3"/>
        <v>2.3845649160748486</v>
      </c>
      <c r="G22" s="15">
        <v>179886192000</v>
      </c>
      <c r="H22" s="25">
        <f t="shared" si="0"/>
        <v>49.371835012845622</v>
      </c>
      <c r="I22" s="24">
        <f t="shared" si="1"/>
        <v>184463628000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">
      <c r="A24" s="16">
        <v>21110</v>
      </c>
      <c r="B24" s="28" t="s">
        <v>32</v>
      </c>
      <c r="C24" s="15">
        <v>3342720000</v>
      </c>
      <c r="D24" s="15"/>
      <c r="E24" s="23">
        <f t="shared" si="2"/>
        <v>3342720000</v>
      </c>
      <c r="F24" s="24">
        <f t="shared" si="3"/>
        <v>2.1877142237264502E-2</v>
      </c>
      <c r="G24" s="15">
        <v>1529225606</v>
      </c>
      <c r="H24" s="25">
        <f t="shared" si="0"/>
        <v>45.747941975397282</v>
      </c>
      <c r="I24" s="24">
        <f t="shared" si="1"/>
        <v>1813494394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x14ac:dyDescent="0.2">
      <c r="A25" s="16">
        <v>21112</v>
      </c>
      <c r="B25" s="28" t="s">
        <v>386</v>
      </c>
      <c r="C25" s="15"/>
      <c r="D25" s="15"/>
      <c r="E25" s="23">
        <f>SUM(C25:D25)</f>
        <v>0</v>
      </c>
      <c r="F25" s="24">
        <f t="shared" si="3"/>
        <v>0</v>
      </c>
      <c r="G25" s="15">
        <v>11695000</v>
      </c>
      <c r="H25" s="25">
        <f>IF(OR(G25=0,E25=0),0,G25/E25)*100</f>
        <v>0</v>
      </c>
      <c r="I25" s="24">
        <f>SUM(E25-G25)</f>
        <v>-11695000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">
      <c r="A26" s="16">
        <v>21114</v>
      </c>
      <c r="B26" s="28" t="s">
        <v>33</v>
      </c>
      <c r="C26" s="15">
        <v>13727101000</v>
      </c>
      <c r="D26" s="15"/>
      <c r="E26" s="23">
        <f t="shared" si="2"/>
        <v>13727101000</v>
      </c>
      <c r="F26" s="24">
        <f t="shared" si="3"/>
        <v>8.9839933073154729E-2</v>
      </c>
      <c r="G26" s="15">
        <v>8282241000</v>
      </c>
      <c r="H26" s="25">
        <f t="shared" si="0"/>
        <v>60.334960746628155</v>
      </c>
      <c r="I26" s="24">
        <f t="shared" si="1"/>
        <v>5444860000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">
      <c r="A27" s="16">
        <v>21115</v>
      </c>
      <c r="B27" s="28" t="s">
        <v>34</v>
      </c>
      <c r="C27" s="15">
        <v>13727101000</v>
      </c>
      <c r="D27" s="15"/>
      <c r="E27" s="23">
        <f t="shared" si="2"/>
        <v>13727101000</v>
      </c>
      <c r="F27" s="24">
        <f t="shared" si="3"/>
        <v>8.9839933073154729E-2</v>
      </c>
      <c r="G27" s="15">
        <v>8282217000</v>
      </c>
      <c r="H27" s="25">
        <f t="shared" si="0"/>
        <v>60.334785910003866</v>
      </c>
      <c r="I27" s="24">
        <f t="shared" si="1"/>
        <v>5444884000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x14ac:dyDescent="0.2">
      <c r="A28" s="16">
        <v>21116</v>
      </c>
      <c r="B28" s="29" t="s">
        <v>35</v>
      </c>
      <c r="C28" s="15">
        <v>11198605000</v>
      </c>
      <c r="D28" s="15"/>
      <c r="E28" s="23">
        <f t="shared" si="2"/>
        <v>11198605000</v>
      </c>
      <c r="F28" s="24">
        <f t="shared" si="3"/>
        <v>7.3291653038226781E-2</v>
      </c>
      <c r="G28" s="15">
        <v>15460230174</v>
      </c>
      <c r="H28" s="25">
        <f t="shared" si="0"/>
        <v>138.05496464961485</v>
      </c>
      <c r="I28" s="24">
        <f t="shared" si="1"/>
        <v>-4261625174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">
      <c r="A29" s="16">
        <v>21117</v>
      </c>
      <c r="B29" s="29" t="s">
        <v>36</v>
      </c>
      <c r="C29" s="15">
        <v>37743765000</v>
      </c>
      <c r="D29" s="15"/>
      <c r="E29" s="23">
        <f t="shared" si="2"/>
        <v>37743765000</v>
      </c>
      <c r="F29" s="24">
        <f t="shared" si="3"/>
        <v>0.24702210040771755</v>
      </c>
      <c r="G29" s="15">
        <v>30213142349</v>
      </c>
      <c r="H29" s="25">
        <f t="shared" si="0"/>
        <v>80.048035348354887</v>
      </c>
      <c r="I29" s="24">
        <f t="shared" si="1"/>
        <v>7530622651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x14ac:dyDescent="0.2">
      <c r="A30" s="16">
        <v>21199</v>
      </c>
      <c r="B30" s="29" t="s">
        <v>37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575908985000</v>
      </c>
      <c r="D31" s="15">
        <f>SUM(D32+D34+D107+D111+D163+D172+D204+D206+D207+D210+D211+D212+D213)</f>
        <v>0</v>
      </c>
      <c r="E31" s="23">
        <f t="shared" si="2"/>
        <v>575908985000</v>
      </c>
      <c r="F31" s="24">
        <f t="shared" si="3"/>
        <v>3.7691588827552498</v>
      </c>
      <c r="G31" s="15">
        <f>SUM(G32+G34+G107+G111+G163+G172+G204+G206+G207+G210+G211+G212+G213)</f>
        <v>232944407724</v>
      </c>
      <c r="H31" s="25">
        <f t="shared" si="0"/>
        <v>40.448128747982636</v>
      </c>
      <c r="I31" s="24">
        <f t="shared" si="1"/>
        <v>342964577276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">
      <c r="A32" s="16">
        <v>21201</v>
      </c>
      <c r="B32" s="30" t="s">
        <v>39</v>
      </c>
      <c r="C32" s="15">
        <f>SUM(C33)</f>
        <v>1236000000</v>
      </c>
      <c r="D32" s="15">
        <f>SUM(D33)</f>
        <v>0</v>
      </c>
      <c r="E32" s="23">
        <f t="shared" si="2"/>
        <v>1236000000</v>
      </c>
      <c r="F32" s="24">
        <f t="shared" si="3"/>
        <v>8.0892649714181634E-3</v>
      </c>
      <c r="G32" s="15">
        <f>SUM(G33)</f>
        <v>611570189</v>
      </c>
      <c r="H32" s="25">
        <f t="shared" si="0"/>
        <v>49.479788754045309</v>
      </c>
      <c r="I32" s="24">
        <f t="shared" si="1"/>
        <v>624429811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">
      <c r="A33" s="16">
        <v>2120102</v>
      </c>
      <c r="B33" s="30" t="s">
        <v>40</v>
      </c>
      <c r="C33" s="15">
        <v>1236000000</v>
      </c>
      <c r="D33" s="15"/>
      <c r="E33" s="23">
        <f t="shared" si="2"/>
        <v>1236000000</v>
      </c>
      <c r="F33" s="24">
        <f t="shared" si="3"/>
        <v>8.0892649714181634E-3</v>
      </c>
      <c r="G33" s="15">
        <v>611570189</v>
      </c>
      <c r="H33" s="25">
        <f t="shared" si="0"/>
        <v>49.479788754045309</v>
      </c>
      <c r="I33" s="24">
        <f t="shared" si="1"/>
        <v>624429811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76</v>
      </c>
      <c r="C107" s="15">
        <f>SUM(C108:C110)</f>
        <v>112162398000</v>
      </c>
      <c r="D107" s="15">
        <f>SUM(D108:D110)</f>
        <v>0</v>
      </c>
      <c r="E107" s="23">
        <f t="shared" si="6"/>
        <v>112162398000</v>
      </c>
      <c r="F107" s="24">
        <f t="shared" si="7"/>
        <v>0.73407067738807663</v>
      </c>
      <c r="G107" s="15">
        <f>SUM(G108:G110)</f>
        <v>55788978662</v>
      </c>
      <c r="H107" s="25">
        <f t="shared" si="4"/>
        <v>49.739466752485093</v>
      </c>
      <c r="I107" s="24">
        <f t="shared" si="5"/>
        <v>56373419338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16">
        <v>2120302</v>
      </c>
      <c r="B108" s="28" t="s">
        <v>93</v>
      </c>
      <c r="C108" s="15">
        <v>110134128000</v>
      </c>
      <c r="D108" s="15"/>
      <c r="E108" s="23">
        <f t="shared" si="6"/>
        <v>110134128000</v>
      </c>
      <c r="F108" s="24">
        <f t="shared" si="7"/>
        <v>0.720796232838256</v>
      </c>
      <c r="G108" s="15">
        <v>54151794533</v>
      </c>
      <c r="H108" s="25">
        <f t="shared" si="4"/>
        <v>49.168950184996248</v>
      </c>
      <c r="I108" s="24">
        <f t="shared" si="5"/>
        <v>55982333467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16">
        <v>2120303</v>
      </c>
      <c r="B109" s="28" t="s">
        <v>343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>
        <v>41199388</v>
      </c>
      <c r="H109" s="25">
        <f t="shared" ref="H109" si="10">IF(OR(G109=0,E109=0),0,G109/E109)*100</f>
        <v>0</v>
      </c>
      <c r="I109" s="24">
        <f t="shared" ref="I109" si="11">SUM(E109-G109)</f>
        <v>-41199388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94</v>
      </c>
      <c r="C110" s="15">
        <v>2028270000</v>
      </c>
      <c r="D110" s="15"/>
      <c r="E110" s="23">
        <f t="shared" si="6"/>
        <v>2028270000</v>
      </c>
      <c r="F110" s="24">
        <f t="shared" si="7"/>
        <v>1.3274444549820645E-2</v>
      </c>
      <c r="G110" s="15">
        <v>1595984741</v>
      </c>
      <c r="H110" s="25">
        <f t="shared" si="4"/>
        <v>78.686996356500856</v>
      </c>
      <c r="I110" s="24">
        <f t="shared" si="5"/>
        <v>432285259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95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96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122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67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123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124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125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126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127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128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129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138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139</v>
      </c>
      <c r="C163" s="15">
        <f>SUM(C165:C171)</f>
        <v>62508452000</v>
      </c>
      <c r="D163" s="15">
        <f>SUM(D165:D171)</f>
        <v>0</v>
      </c>
      <c r="E163" s="23">
        <f t="shared" si="6"/>
        <v>62508452000</v>
      </c>
      <c r="F163" s="24">
        <f t="shared" si="7"/>
        <v>0.409099863415189</v>
      </c>
      <c r="G163" s="15">
        <f>SUM(G165:G171)</f>
        <v>11729514000</v>
      </c>
      <c r="H163" s="25">
        <f t="shared" si="12"/>
        <v>18.764684814143216</v>
      </c>
      <c r="I163" s="24">
        <f t="shared" ref="I163:I229" si="13">SUM(E163-G163)</f>
        <v>50778938000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140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141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142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143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144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145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16">
        <v>2120509</v>
      </c>
      <c r="B170" s="28" t="s">
        <v>146</v>
      </c>
      <c r="C170" s="15">
        <v>62508452000</v>
      </c>
      <c r="D170" s="15"/>
      <c r="E170" s="23">
        <f t="shared" si="14"/>
        <v>62508452000</v>
      </c>
      <c r="F170" s="24">
        <f t="shared" si="15"/>
        <v>0.409099863415189</v>
      </c>
      <c r="G170" s="15">
        <v>11729514000</v>
      </c>
      <c r="H170" s="25">
        <f t="shared" si="12"/>
        <v>18.764684814143216</v>
      </c>
      <c r="I170" s="24">
        <f t="shared" si="13"/>
        <v>50778938000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162654235000</v>
      </c>
      <c r="D172" s="15">
        <f>SUM(D173:D182)+D185+D186+D189+D192+D193+D196+D199+D203</f>
        <v>0</v>
      </c>
      <c r="E172" s="23">
        <f t="shared" si="14"/>
        <v>162654235000</v>
      </c>
      <c r="F172" s="24">
        <f t="shared" si="15"/>
        <v>1.0645252472801929</v>
      </c>
      <c r="G172" s="15">
        <f>SUM(G173:G182)+G185+G186+G189+G192+G193+G196+G199+G203</f>
        <v>84645679682</v>
      </c>
      <c r="H172" s="25">
        <f t="shared" si="12"/>
        <v>52.040255626913122</v>
      </c>
      <c r="I172" s="24">
        <f t="shared" si="13"/>
        <v>78008555318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16">
        <v>2120601</v>
      </c>
      <c r="B173" s="28" t="s">
        <v>148</v>
      </c>
      <c r="C173" s="15">
        <v>93331095000</v>
      </c>
      <c r="D173" s="15"/>
      <c r="E173" s="23">
        <f t="shared" si="14"/>
        <v>93331095000</v>
      </c>
      <c r="F173" s="24">
        <f t="shared" si="15"/>
        <v>0.61082520835566412</v>
      </c>
      <c r="G173" s="15">
        <v>48360903949</v>
      </c>
      <c r="H173" s="25">
        <f t="shared" si="12"/>
        <v>51.816496901702479</v>
      </c>
      <c r="I173" s="24">
        <f t="shared" si="13"/>
        <v>44970191051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16">
        <v>2120603</v>
      </c>
      <c r="B174" s="28" t="s">
        <v>149</v>
      </c>
      <c r="C174" s="15">
        <v>15197022000</v>
      </c>
      <c r="D174" s="15"/>
      <c r="E174" s="23">
        <f t="shared" si="14"/>
        <v>15197022000</v>
      </c>
      <c r="F174" s="24">
        <f t="shared" si="15"/>
        <v>9.9460143798115866E-2</v>
      </c>
      <c r="G174" s="15">
        <v>1870552000</v>
      </c>
      <c r="H174" s="25">
        <f t="shared" si="12"/>
        <v>12.308674686395795</v>
      </c>
      <c r="I174" s="24">
        <f t="shared" si="13"/>
        <v>13326470000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16">
        <v>2120606</v>
      </c>
      <c r="B177" s="28" t="s">
        <v>152</v>
      </c>
      <c r="C177" s="15">
        <v>8717360000</v>
      </c>
      <c r="D177" s="15"/>
      <c r="E177" s="23">
        <f t="shared" si="14"/>
        <v>8717360000</v>
      </c>
      <c r="F177" s="24">
        <f t="shared" si="15"/>
        <v>5.7052617225923828E-2</v>
      </c>
      <c r="G177" s="15">
        <v>11029665000</v>
      </c>
      <c r="H177" s="25">
        <f t="shared" si="12"/>
        <v>126.5252897666266</v>
      </c>
      <c r="I177" s="24">
        <f t="shared" si="13"/>
        <v>-2312305000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16">
        <v>2120607</v>
      </c>
      <c r="B178" s="28" t="s">
        <v>153</v>
      </c>
      <c r="C178" s="15">
        <v>35345782000</v>
      </c>
      <c r="D178" s="15"/>
      <c r="E178" s="23">
        <f t="shared" si="14"/>
        <v>35345782000</v>
      </c>
      <c r="F178" s="24">
        <f t="shared" si="15"/>
        <v>0.23132799046924163</v>
      </c>
      <c r="G178" s="15">
        <v>16563738159</v>
      </c>
      <c r="H178" s="25">
        <f t="shared" si="12"/>
        <v>46.861993770572113</v>
      </c>
      <c r="I178" s="24">
        <f t="shared" si="13"/>
        <v>18782043841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16">
        <v>2120608</v>
      </c>
      <c r="B179" s="28" t="s">
        <v>26</v>
      </c>
      <c r="C179" s="15">
        <v>2832220000</v>
      </c>
      <c r="D179" s="15"/>
      <c r="E179" s="23">
        <f t="shared" si="14"/>
        <v>2832220000</v>
      </c>
      <c r="F179" s="24">
        <f t="shared" si="15"/>
        <v>1.8536066373260478E-2</v>
      </c>
      <c r="G179" s="15">
        <v>2181555233</v>
      </c>
      <c r="H179" s="25">
        <f t="shared" si="12"/>
        <v>77.026333865307066</v>
      </c>
      <c r="I179" s="24">
        <f t="shared" si="13"/>
        <v>650664767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154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155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156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157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158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159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160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161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162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163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164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16">
        <v>21206115</v>
      </c>
      <c r="B192" s="28" t="s">
        <v>165</v>
      </c>
      <c r="C192" s="15">
        <v>4087068000</v>
      </c>
      <c r="D192" s="15"/>
      <c r="E192" s="23">
        <f t="shared" si="14"/>
        <v>4087068000</v>
      </c>
      <c r="F192" s="24">
        <f t="shared" si="15"/>
        <v>2.6748686090780013E-2</v>
      </c>
      <c r="G192" s="15">
        <v>1364298938</v>
      </c>
      <c r="H192" s="25">
        <f t="shared" si="12"/>
        <v>33.380872008980525</v>
      </c>
      <c r="I192" s="24">
        <f t="shared" si="13"/>
        <v>2722769062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16">
        <v>21206116</v>
      </c>
      <c r="B193" s="28" t="s">
        <v>166</v>
      </c>
      <c r="C193" s="15">
        <f>SUM(C194:C195)</f>
        <v>3143688000</v>
      </c>
      <c r="D193" s="15">
        <f>SUM(D194:D195)</f>
        <v>0</v>
      </c>
      <c r="E193" s="23">
        <f t="shared" si="14"/>
        <v>3143688000</v>
      </c>
      <c r="F193" s="24">
        <f t="shared" si="15"/>
        <v>2.0574534967206813E-2</v>
      </c>
      <c r="G193" s="15">
        <v>3274966403</v>
      </c>
      <c r="H193" s="25">
        <f t="shared" si="12"/>
        <v>104.17593612979405</v>
      </c>
      <c r="I193" s="24">
        <f t="shared" si="13"/>
        <v>-131278403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16">
        <v>2120611601</v>
      </c>
      <c r="B194" s="28" t="s">
        <v>167</v>
      </c>
      <c r="C194" s="15">
        <v>1571844000</v>
      </c>
      <c r="D194" s="15"/>
      <c r="E194" s="23">
        <f t="shared" si="14"/>
        <v>1571844000</v>
      </c>
      <c r="F194" s="24">
        <f t="shared" si="15"/>
        <v>1.0287267483603407E-2</v>
      </c>
      <c r="G194" s="15">
        <v>1643851244</v>
      </c>
      <c r="H194" s="25">
        <f t="shared" si="12"/>
        <v>104.58106809581614</v>
      </c>
      <c r="I194" s="24">
        <f t="shared" si="13"/>
        <v>-72007244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16">
        <v>2120611604</v>
      </c>
      <c r="B195" s="31" t="s">
        <v>168</v>
      </c>
      <c r="C195" s="15">
        <v>1571844000</v>
      </c>
      <c r="D195" s="15"/>
      <c r="E195" s="23">
        <f t="shared" si="14"/>
        <v>1571844000</v>
      </c>
      <c r="F195" s="24">
        <f t="shared" si="15"/>
        <v>1.0287267483603407E-2</v>
      </c>
      <c r="G195" s="15">
        <v>1631115160</v>
      </c>
      <c r="H195" s="25">
        <f t="shared" si="12"/>
        <v>103.77080422739154</v>
      </c>
      <c r="I195" s="24">
        <f t="shared" si="13"/>
        <v>-59271160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169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170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171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172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173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174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175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176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16">
        <v>21207</v>
      </c>
      <c r="B204" s="31" t="s">
        <v>177</v>
      </c>
      <c r="C204" s="15">
        <f>SUM(C205)</f>
        <v>56707817000</v>
      </c>
      <c r="D204" s="15">
        <f>SUM(D205)</f>
        <v>0</v>
      </c>
      <c r="E204" s="23">
        <f t="shared" si="14"/>
        <v>56707817000</v>
      </c>
      <c r="F204" s="24">
        <f t="shared" si="15"/>
        <v>0.3711363735143135</v>
      </c>
      <c r="G204" s="15">
        <f>SUM(G205)</f>
        <v>30694362418</v>
      </c>
      <c r="H204" s="25">
        <f t="shared" si="12"/>
        <v>54.127215685273157</v>
      </c>
      <c r="I204" s="24">
        <f t="shared" si="13"/>
        <v>26013454582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16">
        <v>2120701</v>
      </c>
      <c r="B205" s="31" t="s">
        <v>178</v>
      </c>
      <c r="C205" s="15">
        <v>56707817000</v>
      </c>
      <c r="D205" s="15"/>
      <c r="E205" s="23">
        <f t="shared" si="14"/>
        <v>56707817000</v>
      </c>
      <c r="F205" s="24">
        <f t="shared" si="15"/>
        <v>0.3711363735143135</v>
      </c>
      <c r="G205" s="15">
        <v>30694362418</v>
      </c>
      <c r="H205" s="25">
        <f t="shared" si="12"/>
        <v>54.127215685273157</v>
      </c>
      <c r="I205" s="24">
        <f t="shared" si="13"/>
        <v>26013454582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179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180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181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182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16">
        <v>21211</v>
      </c>
      <c r="B210" s="34" t="s">
        <v>183</v>
      </c>
      <c r="C210" s="15">
        <v>80606051000</v>
      </c>
      <c r="D210" s="15"/>
      <c r="E210" s="23">
        <f t="shared" si="14"/>
        <v>80606051000</v>
      </c>
      <c r="F210" s="24">
        <f t="shared" si="15"/>
        <v>0.52754345051670393</v>
      </c>
      <c r="G210" s="15">
        <v>15202997732</v>
      </c>
      <c r="H210" s="25">
        <f t="shared" si="12"/>
        <v>18.860864095674408</v>
      </c>
      <c r="I210" s="24">
        <f t="shared" si="13"/>
        <v>65403053268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16">
        <v>21212</v>
      </c>
      <c r="B211" s="34" t="s">
        <v>184</v>
      </c>
      <c r="C211" s="15">
        <v>78502964000</v>
      </c>
      <c r="D211" s="15"/>
      <c r="E211" s="23">
        <f t="shared" si="14"/>
        <v>78502964000</v>
      </c>
      <c r="F211" s="24">
        <f t="shared" si="15"/>
        <v>0.51377935019231491</v>
      </c>
      <c r="G211" s="15">
        <v>20503613000</v>
      </c>
      <c r="H211" s="25">
        <f t="shared" si="12"/>
        <v>26.118266056807744</v>
      </c>
      <c r="I211" s="24">
        <f t="shared" si="13"/>
        <v>57999351000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x14ac:dyDescent="0.2">
      <c r="A212" s="16">
        <v>21213</v>
      </c>
      <c r="B212" s="34" t="s">
        <v>185</v>
      </c>
      <c r="C212" s="15">
        <v>9218500000</v>
      </c>
      <c r="D212" s="15"/>
      <c r="E212" s="23">
        <f t="shared" si="14"/>
        <v>9218500000</v>
      </c>
      <c r="F212" s="24">
        <f t="shared" si="15"/>
        <v>6.0332434578493806E-2</v>
      </c>
      <c r="G212" s="15">
        <v>7390931938</v>
      </c>
      <c r="H212" s="25">
        <f t="shared" si="12"/>
        <v>80.174995259532466</v>
      </c>
      <c r="I212" s="24">
        <f t="shared" si="13"/>
        <v>1827568062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v>12312568000</v>
      </c>
      <c r="D213" s="15"/>
      <c r="E213" s="23">
        <f t="shared" si="14"/>
        <v>12312568000</v>
      </c>
      <c r="F213" s="24">
        <f t="shared" si="15"/>
        <v>8.058222089854708E-2</v>
      </c>
      <c r="G213" s="15">
        <v>6376760103</v>
      </c>
      <c r="H213" s="25">
        <f t="shared" si="12"/>
        <v>51.790658967325101</v>
      </c>
      <c r="I213" s="24">
        <f t="shared" si="13"/>
        <v>5935807897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2318180785000</v>
      </c>
      <c r="D218" s="18">
        <f>SUM(D219+D248+D254+D262+D297)</f>
        <v>0</v>
      </c>
      <c r="E218" s="19">
        <f t="shared" si="14"/>
        <v>2318180785000</v>
      </c>
      <c r="F218" s="20">
        <f t="shared" si="15"/>
        <v>15.171827363685406</v>
      </c>
      <c r="G218" s="18">
        <f>SUM(G219+G248+G254+G262+G297)</f>
        <v>1072928161453</v>
      </c>
      <c r="H218" s="21">
        <f t="shared" si="12"/>
        <v>46.283196219875492</v>
      </c>
      <c r="I218" s="20">
        <f t="shared" si="13"/>
        <v>1245252623547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191</v>
      </c>
      <c r="C219" s="15">
        <f>SUM(C220+C239+C240+C243+C244+C245)</f>
        <v>2282496377000</v>
      </c>
      <c r="D219" s="15">
        <f>SUM(D220+D239+D240+D243+D244+D245)</f>
        <v>0</v>
      </c>
      <c r="E219" s="23">
        <f t="shared" si="14"/>
        <v>2282496377000</v>
      </c>
      <c r="F219" s="24">
        <f t="shared" si="15"/>
        <v>14.938283163313079</v>
      </c>
      <c r="G219" s="15">
        <f>SUM(G220+G239+G240+G243+G244+G245)</f>
        <v>1068760196670</v>
      </c>
      <c r="H219" s="25">
        <f t="shared" si="12"/>
        <v>46.824179325740062</v>
      </c>
      <c r="I219" s="24">
        <f t="shared" si="13"/>
        <v>1213736180330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16">
        <v>22101</v>
      </c>
      <c r="B220" s="28" t="s">
        <v>192</v>
      </c>
      <c r="C220" s="15">
        <f>SUM(C234:C238)+C221+C227</f>
        <v>2170326835000</v>
      </c>
      <c r="D220" s="15">
        <f>SUM(D234:D238)+D221+D227</f>
        <v>0</v>
      </c>
      <c r="E220" s="23">
        <f t="shared" si="14"/>
        <v>2170326835000</v>
      </c>
      <c r="F220" s="24">
        <f t="shared" si="15"/>
        <v>14.204165730497046</v>
      </c>
      <c r="G220" s="15">
        <f>SUM(G234:G238)+G221+G227</f>
        <v>1048393257323</v>
      </c>
      <c r="H220" s="25">
        <f t="shared" si="12"/>
        <v>48.305777748124285</v>
      </c>
      <c r="I220" s="24">
        <f t="shared" si="13"/>
        <v>1121933577677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35">
        <v>2210101</v>
      </c>
      <c r="B221" s="28" t="s">
        <v>193</v>
      </c>
      <c r="C221" s="15">
        <f>SUM(C222:C226)</f>
        <v>1454917358000</v>
      </c>
      <c r="D221" s="15">
        <f>SUM(D222:D226)</f>
        <v>0</v>
      </c>
      <c r="E221" s="23">
        <f t="shared" si="14"/>
        <v>1454917358000</v>
      </c>
      <c r="F221" s="24">
        <f t="shared" si="15"/>
        <v>9.5220161977165532</v>
      </c>
      <c r="G221" s="15">
        <f>SUM(G222:G226)</f>
        <v>725987885321</v>
      </c>
      <c r="H221" s="25">
        <f t="shared" si="12"/>
        <v>49.898908781937841</v>
      </c>
      <c r="I221" s="24">
        <f t="shared" si="13"/>
        <v>728929472679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35">
        <v>221010101</v>
      </c>
      <c r="B222" s="28" t="s">
        <v>194</v>
      </c>
      <c r="C222" s="15">
        <v>1174967461000</v>
      </c>
      <c r="D222" s="15"/>
      <c r="E222" s="23">
        <f t="shared" si="14"/>
        <v>1174967461000</v>
      </c>
      <c r="F222" s="24">
        <f t="shared" si="15"/>
        <v>7.6898245346467942</v>
      </c>
      <c r="G222" s="15">
        <v>563483059370</v>
      </c>
      <c r="H222" s="25">
        <f t="shared" si="12"/>
        <v>47.957333123968105</v>
      </c>
      <c r="I222" s="24">
        <f t="shared" si="13"/>
        <v>611484401630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35">
        <v>221010102</v>
      </c>
      <c r="B223" s="28" t="s">
        <v>195</v>
      </c>
      <c r="C223" s="15">
        <v>139517580000</v>
      </c>
      <c r="D223" s="15"/>
      <c r="E223" s="23">
        <f t="shared" si="14"/>
        <v>139517580000</v>
      </c>
      <c r="F223" s="24">
        <f t="shared" si="15"/>
        <v>0.91310248607688627</v>
      </c>
      <c r="G223" s="15">
        <v>66321638028</v>
      </c>
      <c r="H223" s="25">
        <f t="shared" si="12"/>
        <v>47.536402242642112</v>
      </c>
      <c r="I223" s="24">
        <f t="shared" si="13"/>
        <v>73195941972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35">
        <v>221010103</v>
      </c>
      <c r="B224" s="28" t="s">
        <v>196</v>
      </c>
      <c r="C224" s="15">
        <v>51847922000</v>
      </c>
      <c r="D224" s="15"/>
      <c r="E224" s="23">
        <f t="shared" si="14"/>
        <v>51847922000</v>
      </c>
      <c r="F224" s="24">
        <f t="shared" si="15"/>
        <v>0.33932975669532456</v>
      </c>
      <c r="G224" s="15">
        <v>23413055302</v>
      </c>
      <c r="H224" s="25">
        <f t="shared" si="12"/>
        <v>45.157171973063839</v>
      </c>
      <c r="I224" s="24">
        <f t="shared" si="13"/>
        <v>28434866698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35">
        <v>221010104</v>
      </c>
      <c r="B225" s="28" t="s">
        <v>197</v>
      </c>
      <c r="C225" s="15">
        <v>32678566000</v>
      </c>
      <c r="D225" s="15"/>
      <c r="E225" s="23">
        <f t="shared" si="14"/>
        <v>32678566000</v>
      </c>
      <c r="F225" s="24">
        <f t="shared" si="15"/>
        <v>0.21387182788023995</v>
      </c>
      <c r="G225" s="15">
        <v>16980594984</v>
      </c>
      <c r="H225" s="25">
        <f t="shared" si="12"/>
        <v>51.962485085789865</v>
      </c>
      <c r="I225" s="24">
        <f t="shared" si="13"/>
        <v>15697971016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35">
        <v>221010105</v>
      </c>
      <c r="B226" s="28" t="s">
        <v>198</v>
      </c>
      <c r="C226" s="15">
        <v>55905829000</v>
      </c>
      <c r="D226" s="15"/>
      <c r="E226" s="23">
        <f>SUM(C226:D226)</f>
        <v>55905829000</v>
      </c>
      <c r="F226" s="24">
        <f t="shared" si="15"/>
        <v>0.36588759241730884</v>
      </c>
      <c r="G226" s="15">
        <v>55789537637</v>
      </c>
      <c r="H226" s="25">
        <f>IF(OR(G226=0,E226=0),0,G226/E226)*100</f>
        <v>99.791987052012061</v>
      </c>
      <c r="I226" s="24">
        <f>SUM(E226-G226)</f>
        <v>116291363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35">
        <v>2210102</v>
      </c>
      <c r="B227" s="28" t="s">
        <v>199</v>
      </c>
      <c r="C227" s="15">
        <f>SUM(C231:C233)+C228</f>
        <v>460991836000</v>
      </c>
      <c r="D227" s="15">
        <f>SUM(D231:D233)+D228</f>
        <v>0</v>
      </c>
      <c r="E227" s="23">
        <f t="shared" si="14"/>
        <v>460991836000</v>
      </c>
      <c r="F227" s="24">
        <f t="shared" si="15"/>
        <v>3.0170591513467206</v>
      </c>
      <c r="G227" s="15">
        <f>SUM(G231:G233)+G228</f>
        <v>188770140366</v>
      </c>
      <c r="H227" s="25">
        <f t="shared" si="12"/>
        <v>40.948694884479472</v>
      </c>
      <c r="I227" s="24">
        <f t="shared" si="13"/>
        <v>272221695634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35">
        <v>221010201</v>
      </c>
      <c r="B228" s="28" t="s">
        <v>194</v>
      </c>
      <c r="C228" s="15">
        <v>52998835000</v>
      </c>
      <c r="D228" s="15"/>
      <c r="E228" s="23">
        <f t="shared" si="14"/>
        <v>52998835000</v>
      </c>
      <c r="F228" s="24">
        <f t="shared" si="15"/>
        <v>0.34686215169212858</v>
      </c>
      <c r="G228" s="15">
        <v>13859786733</v>
      </c>
      <c r="H228" s="25">
        <f t="shared" si="12"/>
        <v>26.151115836791504</v>
      </c>
      <c r="I228" s="24">
        <f t="shared" si="13"/>
        <v>39139048267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35">
        <v>221010202</v>
      </c>
      <c r="B229" s="28" t="s">
        <v>200</v>
      </c>
      <c r="C229" s="15">
        <f>SUM(C230)</f>
        <v>271380488000</v>
      </c>
      <c r="D229" s="15">
        <f>SUM(D230)</f>
        <v>0</v>
      </c>
      <c r="E229" s="23">
        <f t="shared" si="14"/>
        <v>271380488000</v>
      </c>
      <c r="F229" s="24">
        <f t="shared" si="15"/>
        <v>1.7761073426413976</v>
      </c>
      <c r="G229" s="15">
        <f>SUM(G230)</f>
        <v>125471104914</v>
      </c>
      <c r="H229" s="25">
        <f t="shared" ref="H229:H300" si="16">IF(OR(G229=0,E229=0),0,G229/E229)*100</f>
        <v>46.234386944576499</v>
      </c>
      <c r="I229" s="24">
        <f t="shared" si="13"/>
        <v>145909383086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35">
        <v>2210102021</v>
      </c>
      <c r="B230" s="34" t="s">
        <v>201</v>
      </c>
      <c r="C230" s="15">
        <f>SUM(C231)</f>
        <v>271380488000</v>
      </c>
      <c r="D230" s="15">
        <f>SUM(D231)</f>
        <v>0</v>
      </c>
      <c r="E230" s="23">
        <f t="shared" si="14"/>
        <v>271380488000</v>
      </c>
      <c r="F230" s="24">
        <f t="shared" si="15"/>
        <v>1.7761073426413976</v>
      </c>
      <c r="G230" s="15">
        <f>SUM(G231)</f>
        <v>125471104914</v>
      </c>
      <c r="H230" s="25">
        <f t="shared" si="16"/>
        <v>46.234386944576499</v>
      </c>
      <c r="I230" s="24">
        <f t="shared" ref="I230:I301" si="17">SUM(E230-G230)</f>
        <v>145909383086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35">
        <v>22101020211</v>
      </c>
      <c r="B231" s="34" t="s">
        <v>202</v>
      </c>
      <c r="C231" s="15">
        <v>271380488000</v>
      </c>
      <c r="D231" s="15"/>
      <c r="E231" s="23">
        <f t="shared" ref="E231:E302" si="18">SUM(C231:D231)</f>
        <v>271380488000</v>
      </c>
      <c r="F231" s="24">
        <f t="shared" ref="F231:F302" si="19">IF(OR(E231=0,E$7=0),0,E231/E$7)*100</f>
        <v>1.7761073426413976</v>
      </c>
      <c r="G231" s="15">
        <v>125471104914</v>
      </c>
      <c r="H231" s="25">
        <f t="shared" si="16"/>
        <v>46.234386944576499</v>
      </c>
      <c r="I231" s="24">
        <f t="shared" si="17"/>
        <v>145909383086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35">
        <v>221010203</v>
      </c>
      <c r="B232" s="28" t="s">
        <v>203</v>
      </c>
      <c r="C232" s="15">
        <v>70836994000</v>
      </c>
      <c r="D232" s="15"/>
      <c r="E232" s="23">
        <f t="shared" si="18"/>
        <v>70836994000</v>
      </c>
      <c r="F232" s="24">
        <f t="shared" si="19"/>
        <v>0.46360777851517687</v>
      </c>
      <c r="G232" s="15">
        <v>26419042943</v>
      </c>
      <c r="H232" s="25">
        <f t="shared" si="16"/>
        <v>37.295544956354306</v>
      </c>
      <c r="I232" s="24">
        <f t="shared" si="17"/>
        <v>44417951057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35">
        <v>221010204</v>
      </c>
      <c r="B233" s="28" t="s">
        <v>195</v>
      </c>
      <c r="C233" s="15">
        <v>65775519000</v>
      </c>
      <c r="D233" s="15"/>
      <c r="E233" s="23">
        <f t="shared" si="18"/>
        <v>65775519000</v>
      </c>
      <c r="F233" s="24">
        <f t="shared" si="19"/>
        <v>0.43048187849801772</v>
      </c>
      <c r="G233" s="15">
        <v>23020205776</v>
      </c>
      <c r="H233" s="25">
        <f t="shared" si="16"/>
        <v>34.998136276203304</v>
      </c>
      <c r="I233" s="24">
        <f t="shared" si="17"/>
        <v>42755313224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35">
        <v>2210103</v>
      </c>
      <c r="B234" s="28" t="s">
        <v>204</v>
      </c>
      <c r="C234" s="15">
        <v>161650804000</v>
      </c>
      <c r="D234" s="15"/>
      <c r="E234" s="23">
        <f t="shared" si="18"/>
        <v>161650804000</v>
      </c>
      <c r="F234" s="24">
        <f t="shared" si="19"/>
        <v>1.057958079610666</v>
      </c>
      <c r="G234" s="15">
        <v>80409570520</v>
      </c>
      <c r="H234" s="25">
        <f t="shared" si="16"/>
        <v>49.742759411205903</v>
      </c>
      <c r="I234" s="24">
        <f t="shared" si="17"/>
        <v>81241233480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35">
        <v>2210104</v>
      </c>
      <c r="B235" s="28" t="s">
        <v>205</v>
      </c>
      <c r="C235" s="15">
        <v>6256921000</v>
      </c>
      <c r="D235" s="15"/>
      <c r="E235" s="23">
        <f t="shared" si="18"/>
        <v>6256921000</v>
      </c>
      <c r="F235" s="24">
        <f t="shared" si="19"/>
        <v>4.0949750707306394E-2</v>
      </c>
      <c r="G235" s="15">
        <v>3254598840</v>
      </c>
      <c r="H235" s="25">
        <f t="shared" si="16"/>
        <v>52.015981023254085</v>
      </c>
      <c r="I235" s="24">
        <f t="shared" si="17"/>
        <v>3002322160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35">
        <v>2210105</v>
      </c>
      <c r="B236" s="28" t="s">
        <v>206</v>
      </c>
      <c r="C236" s="15">
        <v>65177043000</v>
      </c>
      <c r="D236" s="15"/>
      <c r="E236" s="23">
        <f t="shared" si="18"/>
        <v>65177043000</v>
      </c>
      <c r="F236" s="24">
        <f t="shared" si="19"/>
        <v>0.42656502498423576</v>
      </c>
      <c r="G236" s="15">
        <v>40924570157</v>
      </c>
      <c r="H236" s="25">
        <f t="shared" si="16"/>
        <v>62.789854024215245</v>
      </c>
      <c r="I236" s="24">
        <f t="shared" si="17"/>
        <v>24252472843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35">
        <v>2210106</v>
      </c>
      <c r="B237" s="28" t="s">
        <v>207</v>
      </c>
      <c r="C237" s="15">
        <v>14544873000</v>
      </c>
      <c r="D237" s="15"/>
      <c r="E237" s="23">
        <f t="shared" si="18"/>
        <v>14544873000</v>
      </c>
      <c r="F237" s="24">
        <f t="shared" si="19"/>
        <v>9.5192015916363934E-2</v>
      </c>
      <c r="G237" s="15">
        <v>9046492119</v>
      </c>
      <c r="H237" s="25">
        <f t="shared" si="16"/>
        <v>62.197120036730468</v>
      </c>
      <c r="I237" s="24">
        <f t="shared" si="17"/>
        <v>5498380881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35">
        <v>2210107</v>
      </c>
      <c r="B238" s="28" t="s">
        <v>208</v>
      </c>
      <c r="C238" s="15">
        <v>6788000000</v>
      </c>
      <c r="D238" s="15"/>
      <c r="E238" s="23">
        <f t="shared" si="18"/>
        <v>6788000000</v>
      </c>
      <c r="F238" s="24">
        <f t="shared" si="19"/>
        <v>4.4425510215199429E-2</v>
      </c>
      <c r="G238" s="15"/>
      <c r="H238" s="25">
        <f t="shared" si="16"/>
        <v>0</v>
      </c>
      <c r="I238" s="24">
        <f t="shared" si="17"/>
        <v>6788000000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214</v>
      </c>
      <c r="C245" s="15">
        <f>SUM(C246:C247)</f>
        <v>112169542000</v>
      </c>
      <c r="D245" s="15">
        <f>SUM(D246:D247)</f>
        <v>0</v>
      </c>
      <c r="E245" s="23">
        <f t="shared" si="18"/>
        <v>112169542000</v>
      </c>
      <c r="F245" s="24">
        <f t="shared" si="19"/>
        <v>0.73411743281603437</v>
      </c>
      <c r="G245" s="15">
        <f>SUM(G246:G247)</f>
        <v>20366939347</v>
      </c>
      <c r="H245" s="25">
        <f t="shared" si="16"/>
        <v>18.157281365203399</v>
      </c>
      <c r="I245" s="24">
        <f t="shared" si="17"/>
        <v>91802602653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215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216</v>
      </c>
      <c r="C247" s="15">
        <v>112169542000</v>
      </c>
      <c r="D247" s="15"/>
      <c r="E247" s="23">
        <f t="shared" si="18"/>
        <v>112169542000</v>
      </c>
      <c r="F247" s="24">
        <f t="shared" si="19"/>
        <v>0.73411743281603437</v>
      </c>
      <c r="G247" s="15">
        <v>20366939347</v>
      </c>
      <c r="H247" s="25">
        <f t="shared" si="16"/>
        <v>18.157281365203399</v>
      </c>
      <c r="I247" s="24">
        <f t="shared" si="17"/>
        <v>91802602653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200000000</v>
      </c>
      <c r="H254" s="25">
        <f t="shared" si="16"/>
        <v>0</v>
      </c>
      <c r="I254" s="24">
        <f t="shared" si="17"/>
        <v>-200000000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">
      <c r="A261" s="16">
        <v>22303</v>
      </c>
      <c r="B261" s="36" t="s">
        <v>230</v>
      </c>
      <c r="C261" s="15"/>
      <c r="D261" s="15"/>
      <c r="E261" s="23">
        <f t="shared" si="18"/>
        <v>0</v>
      </c>
      <c r="F261" s="24">
        <f t="shared" si="19"/>
        <v>0</v>
      </c>
      <c r="G261" s="15">
        <v>200000000</v>
      </c>
      <c r="H261" s="25">
        <f t="shared" si="16"/>
        <v>0</v>
      </c>
      <c r="I261" s="24">
        <f t="shared" si="17"/>
        <v>-200000000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38">
        <v>226</v>
      </c>
      <c r="B297" s="31" t="s">
        <v>260</v>
      </c>
      <c r="C297" s="15">
        <f>SUM(C298:C299)</f>
        <v>35684408000</v>
      </c>
      <c r="D297" s="15">
        <f>SUM(D298:D299)</f>
        <v>0</v>
      </c>
      <c r="E297" s="23">
        <f t="shared" si="18"/>
        <v>35684408000</v>
      </c>
      <c r="F297" s="24">
        <f t="shared" si="19"/>
        <v>0.23354420037232532</v>
      </c>
      <c r="G297" s="15">
        <f>SUM(G298:G299)</f>
        <v>3967964783</v>
      </c>
      <c r="H297" s="25">
        <f t="shared" si="16"/>
        <v>11.119603786056924</v>
      </c>
      <c r="I297" s="24">
        <f t="shared" si="17"/>
        <v>31716443217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x14ac:dyDescent="0.2">
      <c r="A298" s="35">
        <v>226005</v>
      </c>
      <c r="B298" s="28" t="s">
        <v>261</v>
      </c>
      <c r="C298" s="15">
        <v>33177692000</v>
      </c>
      <c r="D298" s="15"/>
      <c r="E298" s="23">
        <f t="shared" si="18"/>
        <v>33177692000</v>
      </c>
      <c r="F298" s="24">
        <f t="shared" si="19"/>
        <v>0.21713846418131119</v>
      </c>
      <c r="G298" s="15">
        <v>3967964783</v>
      </c>
      <c r="H298" s="25">
        <f t="shared" si="16"/>
        <v>11.959737232475364</v>
      </c>
      <c r="I298" s="24">
        <f t="shared" si="17"/>
        <v>29209727217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35">
        <v>226099</v>
      </c>
      <c r="B299" s="31" t="s">
        <v>262</v>
      </c>
      <c r="C299" s="15">
        <v>2506716000</v>
      </c>
      <c r="D299" s="15"/>
      <c r="E299" s="23">
        <f t="shared" si="18"/>
        <v>2506716000</v>
      </c>
      <c r="F299" s="24">
        <f t="shared" si="19"/>
        <v>1.6405736191014122E-2</v>
      </c>
      <c r="G299" s="15"/>
      <c r="H299" s="25">
        <f t="shared" si="16"/>
        <v>0</v>
      </c>
      <c r="I299" s="24">
        <f t="shared" si="17"/>
        <v>2506716000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5643117499000</v>
      </c>
      <c r="D300" s="18">
        <f>SUM(D330:D335)+D317+D312+D301</f>
        <v>200000000</v>
      </c>
      <c r="E300" s="19">
        <f t="shared" si="18"/>
        <v>5643317499000</v>
      </c>
      <c r="F300" s="20">
        <f t="shared" si="19"/>
        <v>36.933892044702148</v>
      </c>
      <c r="G300" s="18">
        <f>SUM(G330:G335)+G317+G312+G301</f>
        <v>515995599047</v>
      </c>
      <c r="H300" s="21">
        <f t="shared" si="16"/>
        <v>9.1434798615962105</v>
      </c>
      <c r="I300" s="20">
        <f t="shared" si="17"/>
        <v>5127321899953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1595403793000</v>
      </c>
      <c r="D301" s="15">
        <f>SUM(D302:D311)-D307</f>
        <v>137187000</v>
      </c>
      <c r="E301" s="23">
        <f t="shared" si="18"/>
        <v>1595540980000</v>
      </c>
      <c r="F301" s="24">
        <f t="shared" si="19"/>
        <v>10.442357410983988</v>
      </c>
      <c r="G301" s="15">
        <f>SUM(G302:G311)-G307</f>
        <v>-13086384</v>
      </c>
      <c r="H301" s="25">
        <f t="shared" ref="H301:H341" si="24">IF(OR(G301=0,E301=0),0,G301/E301)*100</f>
        <v>-8.2018476266275528E-4</v>
      </c>
      <c r="I301" s="24">
        <f t="shared" si="17"/>
        <v>1595554066384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265</v>
      </c>
      <c r="C302" s="15"/>
      <c r="D302" s="15"/>
      <c r="E302" s="23">
        <f t="shared" si="18"/>
        <v>0</v>
      </c>
      <c r="F302" s="24">
        <f t="shared" si="19"/>
        <v>0</v>
      </c>
      <c r="G302" s="15">
        <v>-13086384</v>
      </c>
      <c r="H302" s="25">
        <f t="shared" si="24"/>
        <v>0</v>
      </c>
      <c r="I302" s="24">
        <f t="shared" ref="I302:I341" si="25">SUM(E302-G302)</f>
        <v>13086384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v>86725211000</v>
      </c>
      <c r="D305" s="15"/>
      <c r="E305" s="23">
        <f t="shared" si="26"/>
        <v>86725211000</v>
      </c>
      <c r="F305" s="24">
        <f t="shared" si="27"/>
        <v>0.56759159504947354</v>
      </c>
      <c r="G305" s="15"/>
      <c r="H305" s="25">
        <f t="shared" si="24"/>
        <v>0</v>
      </c>
      <c r="I305" s="24">
        <f t="shared" si="25"/>
        <v>86725211000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1462846913000</v>
      </c>
      <c r="D307" s="15">
        <f>SUM(D308:D309)</f>
        <v>-6000000</v>
      </c>
      <c r="E307" s="23">
        <f t="shared" si="26"/>
        <v>1462840913000</v>
      </c>
      <c r="F307" s="24">
        <f t="shared" si="27"/>
        <v>9.5738735892299882</v>
      </c>
      <c r="G307" s="15">
        <f>SUM(G308:G309)</f>
        <v>0</v>
      </c>
      <c r="H307" s="25">
        <f t="shared" si="24"/>
        <v>0</v>
      </c>
      <c r="I307" s="24">
        <f t="shared" si="25"/>
        <v>1462840913000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v>316304274000</v>
      </c>
      <c r="D308" s="15">
        <v>17962984270</v>
      </c>
      <c r="E308" s="23">
        <f t="shared" si="26"/>
        <v>334267258270</v>
      </c>
      <c r="F308" s="24">
        <f t="shared" si="27"/>
        <v>2.1876831904656147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v>1146542639000</v>
      </c>
      <c r="D309" s="15">
        <v>-17968984270</v>
      </c>
      <c r="E309" s="23">
        <f t="shared" si="26"/>
        <v>1128573654730</v>
      </c>
      <c r="F309" s="24">
        <f t="shared" si="27"/>
        <v>7.3861903987643736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273</v>
      </c>
      <c r="C310" s="15">
        <v>45831669000</v>
      </c>
      <c r="D310" s="15">
        <v>143187000</v>
      </c>
      <c r="E310" s="23">
        <f t="shared" si="26"/>
        <v>45974856000</v>
      </c>
      <c r="F310" s="24">
        <f t="shared" si="27"/>
        <v>0.30089222670452603</v>
      </c>
      <c r="G310" s="15"/>
      <c r="H310" s="25">
        <f t="shared" si="24"/>
        <v>0</v>
      </c>
      <c r="I310" s="24">
        <f t="shared" si="25"/>
        <v>45974856000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0">
        <v>2402</v>
      </c>
      <c r="B312" s="27" t="s">
        <v>275</v>
      </c>
      <c r="C312" s="15">
        <f>SUM(C313:C316)</f>
        <v>2882460440000</v>
      </c>
      <c r="D312" s="15">
        <f>SUM(D313:D316)</f>
        <v>0</v>
      </c>
      <c r="E312" s="23">
        <f t="shared" si="26"/>
        <v>2882460440000</v>
      </c>
      <c r="F312" s="24">
        <f t="shared" si="27"/>
        <v>18.864875621998859</v>
      </c>
      <c r="G312" s="15">
        <f>SUM(G313:G316)</f>
        <v>13966122151</v>
      </c>
      <c r="H312" s="25">
        <f t="shared" si="24"/>
        <v>0.48452086131666044</v>
      </c>
      <c r="I312" s="24">
        <f t="shared" si="25"/>
        <v>2868494317849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6">
        <v>240203</v>
      </c>
      <c r="B315" s="34" t="s">
        <v>278</v>
      </c>
      <c r="C315" s="15">
        <v>2851410680000</v>
      </c>
      <c r="D315" s="15"/>
      <c r="E315" s="23">
        <f t="shared" si="26"/>
        <v>2851410680000</v>
      </c>
      <c r="F315" s="24">
        <f t="shared" si="27"/>
        <v>18.66166386153046</v>
      </c>
      <c r="G315" s="15"/>
      <c r="H315" s="25">
        <f t="shared" si="24"/>
        <v>0</v>
      </c>
      <c r="I315" s="24">
        <f t="shared" si="25"/>
        <v>2851410680000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6">
        <v>240204</v>
      </c>
      <c r="B316" s="34" t="s">
        <v>279</v>
      </c>
      <c r="C316" s="15">
        <v>31049760000</v>
      </c>
      <c r="D316" s="15"/>
      <c r="E316" s="23">
        <f t="shared" si="26"/>
        <v>31049760000</v>
      </c>
      <c r="F316" s="24">
        <f t="shared" si="27"/>
        <v>0.20321176046839873</v>
      </c>
      <c r="G316" s="15">
        <v>13966122151</v>
      </c>
      <c r="H316" s="25">
        <f t="shared" si="24"/>
        <v>44.979807093516989</v>
      </c>
      <c r="I316" s="24">
        <f t="shared" si="25"/>
        <v>17083637849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192480665000</v>
      </c>
      <c r="D317" s="15">
        <f>SUM(D318:D329)-D325</f>
        <v>-137187000</v>
      </c>
      <c r="E317" s="23">
        <f t="shared" si="26"/>
        <v>192343478000</v>
      </c>
      <c r="F317" s="24">
        <f t="shared" si="27"/>
        <v>1.2588328147784307</v>
      </c>
      <c r="G317" s="15">
        <f>SUM(G318:G329)-G325</f>
        <v>92289639838</v>
      </c>
      <c r="H317" s="25">
        <f t="shared" si="24"/>
        <v>47.981684015300999</v>
      </c>
      <c r="I317" s="24">
        <f t="shared" si="25"/>
        <v>100053838162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v>26693665000</v>
      </c>
      <c r="D318" s="15">
        <v>-137187000</v>
      </c>
      <c r="E318" s="23">
        <f t="shared" si="26"/>
        <v>26556478000</v>
      </c>
      <c r="F318" s="24">
        <f t="shared" si="27"/>
        <v>0.173804520428509</v>
      </c>
      <c r="G318" s="15">
        <v>5938600643</v>
      </c>
      <c r="H318" s="25">
        <f t="shared" si="24"/>
        <v>22.36215451085042</v>
      </c>
      <c r="I318" s="24">
        <f t="shared" si="25"/>
        <v>20617877357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v>165787000000</v>
      </c>
      <c r="D319" s="15"/>
      <c r="E319" s="23">
        <f t="shared" si="26"/>
        <v>165787000000</v>
      </c>
      <c r="F319" s="24">
        <f t="shared" si="27"/>
        <v>1.0850282943499217</v>
      </c>
      <c r="G319" s="15">
        <v>86351039195</v>
      </c>
      <c r="H319" s="25">
        <f t="shared" si="24"/>
        <v>52.085530949350677</v>
      </c>
      <c r="I319" s="24">
        <f t="shared" si="25"/>
        <v>79435960805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16">
        <v>2404</v>
      </c>
      <c r="B330" s="27" t="s">
        <v>292</v>
      </c>
      <c r="C330" s="15"/>
      <c r="D330" s="15"/>
      <c r="E330" s="23">
        <f t="shared" si="26"/>
        <v>0</v>
      </c>
      <c r="F330" s="24">
        <f t="shared" si="27"/>
        <v>0</v>
      </c>
      <c r="G330" s="15">
        <v>423641929</v>
      </c>
      <c r="H330" s="25">
        <f t="shared" si="24"/>
        <v>0</v>
      </c>
      <c r="I330" s="24">
        <f t="shared" si="25"/>
        <v>-423641929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>
        <v>945702217000</v>
      </c>
      <c r="D331" s="15"/>
      <c r="E331" s="23">
        <f t="shared" si="26"/>
        <v>945702217000</v>
      </c>
      <c r="F331" s="24">
        <f t="shared" si="27"/>
        <v>6.1893493668046915</v>
      </c>
      <c r="G331" s="15">
        <v>390637189790</v>
      </c>
      <c r="H331" s="25">
        <f t="shared" si="24"/>
        <v>41.306574391799273</v>
      </c>
      <c r="I331" s="24">
        <f t="shared" si="25"/>
        <v>555065027210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">
      <c r="A332" s="16">
        <v>2406</v>
      </c>
      <c r="B332" s="27" t="s">
        <v>294</v>
      </c>
      <c r="C332" s="15"/>
      <c r="D332" s="15"/>
      <c r="E332" s="23">
        <f t="shared" si="26"/>
        <v>0</v>
      </c>
      <c r="F332" s="24">
        <f t="shared" si="27"/>
        <v>0</v>
      </c>
      <c r="G332" s="15">
        <v>616753809</v>
      </c>
      <c r="H332" s="25">
        <f t="shared" si="24"/>
        <v>0</v>
      </c>
      <c r="I332" s="24">
        <f t="shared" si="25"/>
        <v>-616753809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27070384000</v>
      </c>
      <c r="D335" s="15">
        <f>SUM(D336:D340)</f>
        <v>200000000</v>
      </c>
      <c r="E335" s="23">
        <f t="shared" si="26"/>
        <v>27270384000</v>
      </c>
      <c r="F335" s="24">
        <f t="shared" si="27"/>
        <v>0.17847683013618312</v>
      </c>
      <c r="G335" s="15">
        <f>SUM(G336:G340)</f>
        <v>18075337914</v>
      </c>
      <c r="H335" s="25">
        <f t="shared" si="24"/>
        <v>66.281933961765986</v>
      </c>
      <c r="I335" s="24">
        <f t="shared" si="25"/>
        <v>9195046086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>
        <v>27070384000</v>
      </c>
      <c r="D340" s="15">
        <v>200000000</v>
      </c>
      <c r="E340" s="23">
        <f t="shared" si="26"/>
        <v>27270384000</v>
      </c>
      <c r="F340" s="24">
        <f t="shared" si="27"/>
        <v>0.17847683013618312</v>
      </c>
      <c r="G340" s="15">
        <v>18075337914</v>
      </c>
      <c r="H340" s="25">
        <f t="shared" si="24"/>
        <v>66.281933961765986</v>
      </c>
      <c r="I340" s="24">
        <f t="shared" si="25"/>
        <v>9195046086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15279309379000</v>
      </c>
      <c r="D341" s="43">
        <f>SUM(D8+D12)</f>
        <v>200000000</v>
      </c>
      <c r="E341" s="44">
        <f t="shared" si="26"/>
        <v>15279509379000</v>
      </c>
      <c r="F341" s="45">
        <f t="shared" si="27"/>
        <v>100</v>
      </c>
      <c r="G341" s="43">
        <f>SUM(G8+G12)</f>
        <v>6622613140606</v>
      </c>
      <c r="H341" s="46">
        <f t="shared" si="24"/>
        <v>43.343100726179415</v>
      </c>
      <c r="I341" s="45">
        <f t="shared" si="25"/>
        <v>8656896238394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selection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2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1934040526000</v>
      </c>
      <c r="D7" s="10">
        <f>SUM(D8+D12)</f>
        <v>33358792154</v>
      </c>
      <c r="E7" s="11">
        <f>SUM(C7:D7)</f>
        <v>1967399318154</v>
      </c>
      <c r="F7" s="12">
        <f>IF(OR(E7=0,E$7=0),0,E7/E$7)*100</f>
        <v>100</v>
      </c>
      <c r="G7" s="10">
        <f>SUM(G8+G12)</f>
        <v>1028954276768</v>
      </c>
      <c r="H7" s="13">
        <f t="shared" ref="H7:H92" si="0">IF(OR(G7=0,E7=0),0,G7/E7)*100</f>
        <v>52.300225341821417</v>
      </c>
      <c r="I7" s="12">
        <f>SUM(E7-G7)</f>
        <v>938445041386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>
        <f>SUM(ipe:ues!C9)</f>
        <v>0</v>
      </c>
      <c r="D9" s="15">
        <f>SUM(ipe:ues!D9)</f>
        <v>0</v>
      </c>
      <c r="E9" s="23">
        <f t="shared" ref="E9:E94" si="2">SUM(C9:D9)</f>
        <v>0</v>
      </c>
      <c r="F9" s="24">
        <f t="shared" ref="F9:F94" si="3">IF(OR(E9=0,E$7=0),0,E9/E$7)*100</f>
        <v>0</v>
      </c>
      <c r="G9" s="15">
        <f>SUM(ipe:ues!G9)</f>
        <v>0</v>
      </c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>
        <f>SUM(ipe:ues!C10)</f>
        <v>0</v>
      </c>
      <c r="D10" s="15">
        <f>SUM(ipe:ues!D10)</f>
        <v>0</v>
      </c>
      <c r="E10" s="23">
        <f t="shared" si="2"/>
        <v>0</v>
      </c>
      <c r="F10" s="24">
        <f t="shared" si="3"/>
        <v>0</v>
      </c>
      <c r="G10" s="15">
        <f>SUM(ipe:ues!G10)</f>
        <v>0</v>
      </c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>
        <f>SUM(ipe:ues!C11)</f>
        <v>0</v>
      </c>
      <c r="D11" s="15">
        <f>SUM(ipe:ues!D11)</f>
        <v>0</v>
      </c>
      <c r="E11" s="23">
        <f t="shared" si="2"/>
        <v>0</v>
      </c>
      <c r="F11" s="24">
        <f t="shared" si="3"/>
        <v>0</v>
      </c>
      <c r="G11" s="15">
        <f>SUM(ipe:ues!G11)</f>
        <v>0</v>
      </c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1934040526000</v>
      </c>
      <c r="D12" s="18">
        <f>SUM(D13+D218+D300)</f>
        <v>33358792154</v>
      </c>
      <c r="E12" s="19">
        <f t="shared" si="2"/>
        <v>1967399318154</v>
      </c>
      <c r="F12" s="20">
        <f t="shared" si="3"/>
        <v>100</v>
      </c>
      <c r="G12" s="18">
        <f>SUM(G13+G218+G300)</f>
        <v>1028954276768</v>
      </c>
      <c r="H12" s="21">
        <f t="shared" si="0"/>
        <v>52.300225341821417</v>
      </c>
      <c r="I12" s="20">
        <f t="shared" si="1"/>
        <v>938445041386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455065104000</v>
      </c>
      <c r="D13" s="18">
        <f>SUM(D14+D31+D214)</f>
        <v>30917998712</v>
      </c>
      <c r="E13" s="19">
        <f t="shared" si="2"/>
        <v>485983102712</v>
      </c>
      <c r="F13" s="20">
        <f t="shared" si="3"/>
        <v>24.701802945016535</v>
      </c>
      <c r="G13" s="18">
        <f>SUM(G14+G31+G214)</f>
        <v>278896673587</v>
      </c>
      <c r="H13" s="21">
        <f t="shared" si="0"/>
        <v>57.388142104248807</v>
      </c>
      <c r="I13" s="20">
        <f t="shared" si="1"/>
        <v>207086429125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>
        <f>SUM(ipe:ues!C15)</f>
        <v>0</v>
      </c>
      <c r="D15" s="15">
        <f>SUM(ipe:ues!D15)</f>
        <v>0</v>
      </c>
      <c r="E15" s="23">
        <f t="shared" si="2"/>
        <v>0</v>
      </c>
      <c r="F15" s="24">
        <f t="shared" si="3"/>
        <v>0</v>
      </c>
      <c r="G15" s="15">
        <f>SUM(ipe:ues!G15)</f>
        <v>0</v>
      </c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>
        <f>SUM(ipe:ues!C16)</f>
        <v>0</v>
      </c>
      <c r="D16" s="15">
        <f>SUM(ipe:ues!D16)</f>
        <v>0</v>
      </c>
      <c r="E16" s="23">
        <f t="shared" si="2"/>
        <v>0</v>
      </c>
      <c r="F16" s="24">
        <f t="shared" si="3"/>
        <v>0</v>
      </c>
      <c r="G16" s="15">
        <f>SUM(ipe:ues!G16)</f>
        <v>0</v>
      </c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>
        <f>SUM(ipe:ues!C17)</f>
        <v>0</v>
      </c>
      <c r="D17" s="15">
        <f>SUM(ipe:ues!D17)</f>
        <v>0</v>
      </c>
      <c r="E17" s="23">
        <f t="shared" si="2"/>
        <v>0</v>
      </c>
      <c r="F17" s="24">
        <f t="shared" si="3"/>
        <v>0</v>
      </c>
      <c r="G17" s="15">
        <f>SUM(ipe:ues!G17)</f>
        <v>0</v>
      </c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>
        <f>SUM(ipe:ues!C18)</f>
        <v>0</v>
      </c>
      <c r="D18" s="15">
        <f>SUM(ipe:ues!D18)</f>
        <v>0</v>
      </c>
      <c r="E18" s="23">
        <f t="shared" si="2"/>
        <v>0</v>
      </c>
      <c r="F18" s="24">
        <f t="shared" si="3"/>
        <v>0</v>
      </c>
      <c r="G18" s="15">
        <f>SUM(ipe:ues!G18)</f>
        <v>0</v>
      </c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>
        <f>SUM(ipe:ues!C19)</f>
        <v>0</v>
      </c>
      <c r="D19" s="15">
        <f>SUM(ipe:ues!D19)</f>
        <v>0</v>
      </c>
      <c r="E19" s="23">
        <f t="shared" si="2"/>
        <v>0</v>
      </c>
      <c r="F19" s="24">
        <f t="shared" si="3"/>
        <v>0</v>
      </c>
      <c r="G19" s="15">
        <f>SUM(ipe:ues!G19)</f>
        <v>0</v>
      </c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>
        <f>SUM(ipe:ues!C20)</f>
        <v>0</v>
      </c>
      <c r="D20" s="15">
        <f>SUM(ipe:ues!D20)</f>
        <v>0</v>
      </c>
      <c r="E20" s="23">
        <f t="shared" si="2"/>
        <v>0</v>
      </c>
      <c r="F20" s="24">
        <f t="shared" si="3"/>
        <v>0</v>
      </c>
      <c r="G20" s="15">
        <f>SUM(ipe:ues!G20)</f>
        <v>0</v>
      </c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>
        <f>SUM(ipe:ues!C21)</f>
        <v>0</v>
      </c>
      <c r="D21" s="15">
        <f>SUM(ipe:ues!D21)</f>
        <v>0</v>
      </c>
      <c r="E21" s="23">
        <f t="shared" si="2"/>
        <v>0</v>
      </c>
      <c r="F21" s="24">
        <f t="shared" si="3"/>
        <v>0</v>
      </c>
      <c r="G21" s="15">
        <f>SUM(ipe:ues!G21)</f>
        <v>0</v>
      </c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>
        <f>SUM(ipe:ues!C22)</f>
        <v>0</v>
      </c>
      <c r="D22" s="15">
        <f>SUM(ipe:ues!D22)</f>
        <v>0</v>
      </c>
      <c r="E22" s="23">
        <f t="shared" si="2"/>
        <v>0</v>
      </c>
      <c r="F22" s="24">
        <f t="shared" si="3"/>
        <v>0</v>
      </c>
      <c r="G22" s="15">
        <f>SUM(ipe:ues!G22)</f>
        <v>0</v>
      </c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>
        <f>SUM(ipe:ues!C23)</f>
        <v>0</v>
      </c>
      <c r="D23" s="15">
        <f>SUM(ipe:ues!D23)</f>
        <v>0</v>
      </c>
      <c r="E23" s="23">
        <f t="shared" si="2"/>
        <v>0</v>
      </c>
      <c r="F23" s="24">
        <f t="shared" si="3"/>
        <v>0</v>
      </c>
      <c r="G23" s="15">
        <f>SUM(ipe:ues!G23)</f>
        <v>0</v>
      </c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>
        <f>SUM(ipe:ues!C24)</f>
        <v>0</v>
      </c>
      <c r="D24" s="15">
        <f>SUM(ipe:ues!D24)</f>
        <v>0</v>
      </c>
      <c r="E24" s="23">
        <f t="shared" si="2"/>
        <v>0</v>
      </c>
      <c r="F24" s="24">
        <f t="shared" si="3"/>
        <v>0</v>
      </c>
      <c r="G24" s="15">
        <f>SUM(ipe:ues!G24)</f>
        <v>0</v>
      </c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>
        <f>SUM(ipe:ues!C25)</f>
        <v>0</v>
      </c>
      <c r="D25" s="15">
        <f>SUM(ipe:ues!D25)</f>
        <v>0</v>
      </c>
      <c r="E25" s="23">
        <f>SUM(C25:D25)</f>
        <v>0</v>
      </c>
      <c r="F25" s="24">
        <f t="shared" si="3"/>
        <v>0</v>
      </c>
      <c r="G25" s="15">
        <f>SUM(ipe:ues!G25)</f>
        <v>0</v>
      </c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33</v>
      </c>
      <c r="C26" s="15">
        <f>SUM(ipe:ues!C26)</f>
        <v>0</v>
      </c>
      <c r="D26" s="15">
        <f>SUM(ipe:ues!D26)</f>
        <v>0</v>
      </c>
      <c r="E26" s="23">
        <f t="shared" si="2"/>
        <v>0</v>
      </c>
      <c r="F26" s="24">
        <f t="shared" si="3"/>
        <v>0</v>
      </c>
      <c r="G26" s="15">
        <f>SUM(ipe:ues!G26)</f>
        <v>0</v>
      </c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34</v>
      </c>
      <c r="C27" s="15">
        <f>SUM(ipe:ues!C27)</f>
        <v>0</v>
      </c>
      <c r="D27" s="15">
        <f>SUM(ipe:ues!D27)</f>
        <v>0</v>
      </c>
      <c r="E27" s="23">
        <f t="shared" si="2"/>
        <v>0</v>
      </c>
      <c r="F27" s="24">
        <f t="shared" si="3"/>
        <v>0</v>
      </c>
      <c r="G27" s="15">
        <f>SUM(ipe:ues!G27)</f>
        <v>0</v>
      </c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35</v>
      </c>
      <c r="C28" s="15">
        <f>SUM(ipe:ues!C28)</f>
        <v>0</v>
      </c>
      <c r="D28" s="15">
        <f>SUM(ipe:ues!D28)</f>
        <v>0</v>
      </c>
      <c r="E28" s="23">
        <f t="shared" si="2"/>
        <v>0</v>
      </c>
      <c r="F28" s="24">
        <f t="shared" si="3"/>
        <v>0</v>
      </c>
      <c r="G28" s="15">
        <f>SUM(ipe:ues!G28)</f>
        <v>0</v>
      </c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36</v>
      </c>
      <c r="C29" s="15">
        <f>SUM(ipe:ues!C29)</f>
        <v>0</v>
      </c>
      <c r="D29" s="15">
        <f>SUM(ipe:ues!D29)</f>
        <v>0</v>
      </c>
      <c r="E29" s="23">
        <f t="shared" si="2"/>
        <v>0</v>
      </c>
      <c r="F29" s="24">
        <f t="shared" si="3"/>
        <v>0</v>
      </c>
      <c r="G29" s="15">
        <f>SUM(ipe:ues!G29)</f>
        <v>0</v>
      </c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>
        <f>SUM(ipe:ues!C30)</f>
        <v>0</v>
      </c>
      <c r="D30" s="15">
        <f>SUM(ipe:ues!D30)</f>
        <v>0</v>
      </c>
      <c r="E30" s="23">
        <f t="shared" si="2"/>
        <v>0</v>
      </c>
      <c r="F30" s="24">
        <f t="shared" si="3"/>
        <v>0</v>
      </c>
      <c r="G30" s="15">
        <f>SUM(ipe:ues!G30)</f>
        <v>0</v>
      </c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455065104000</v>
      </c>
      <c r="D31" s="15">
        <f>SUM(D32+D34+D107+D111+D163+D172+D204+D206+D207+D210+D211+D212+D213)</f>
        <v>30917998712</v>
      </c>
      <c r="E31" s="23">
        <f t="shared" si="2"/>
        <v>485983102712</v>
      </c>
      <c r="F31" s="24">
        <f t="shared" si="3"/>
        <v>24.701802945016535</v>
      </c>
      <c r="G31" s="15">
        <f>SUM(G32+G34+G107+G111+G163+G172+G204+G206+G207+G210+G211+G212+G213)</f>
        <v>278896673587</v>
      </c>
      <c r="H31" s="25">
        <f t="shared" si="0"/>
        <v>57.388142104248807</v>
      </c>
      <c r="I31" s="24">
        <f t="shared" si="1"/>
        <v>207086429125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39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40</v>
      </c>
      <c r="C33" s="15">
        <f>SUM(ipe:ues!C33)</f>
        <v>0</v>
      </c>
      <c r="D33" s="15">
        <f>SUM(ipe:ues!D33)</f>
        <v>0</v>
      </c>
      <c r="E33" s="23">
        <f t="shared" si="2"/>
        <v>0</v>
      </c>
      <c r="F33" s="24">
        <f t="shared" si="3"/>
        <v>0</v>
      </c>
      <c r="G33" s="15">
        <f>SUM(ipe:ues!G33)</f>
        <v>0</v>
      </c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>
        <f>SUM(ipe:ues!C38)</f>
        <v>0</v>
      </c>
      <c r="D38" s="15">
        <f>SUM(ipe:ues!D38)</f>
        <v>0</v>
      </c>
      <c r="E38" s="23">
        <f t="shared" si="2"/>
        <v>0</v>
      </c>
      <c r="F38" s="24">
        <f t="shared" si="3"/>
        <v>0</v>
      </c>
      <c r="G38" s="15">
        <f>SUM(ipe:ues!G38)</f>
        <v>0</v>
      </c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>
        <f>SUM(ipe:ues!C39)</f>
        <v>0</v>
      </c>
      <c r="D39" s="15">
        <f>SUM(ipe:ues!D39)</f>
        <v>0</v>
      </c>
      <c r="E39" s="23">
        <f t="shared" si="2"/>
        <v>0</v>
      </c>
      <c r="F39" s="24">
        <f t="shared" si="3"/>
        <v>0</v>
      </c>
      <c r="G39" s="15">
        <f>SUM(ipe:ues!G39)</f>
        <v>0</v>
      </c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>
        <f>SUM(ipe:ues!C41)</f>
        <v>0</v>
      </c>
      <c r="D41" s="15">
        <f>SUM(ipe:ues!D41)</f>
        <v>0</v>
      </c>
      <c r="E41" s="23">
        <f t="shared" si="2"/>
        <v>0</v>
      </c>
      <c r="F41" s="24">
        <f t="shared" si="3"/>
        <v>0</v>
      </c>
      <c r="G41" s="15">
        <f>SUM(ipe:ues!G41)</f>
        <v>0</v>
      </c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>
        <f>SUM(ipe:ues!C42)</f>
        <v>0</v>
      </c>
      <c r="D42" s="15">
        <f>SUM(ipe:ues!D42)</f>
        <v>0</v>
      </c>
      <c r="E42" s="23">
        <f t="shared" si="2"/>
        <v>0</v>
      </c>
      <c r="F42" s="24">
        <f t="shared" si="3"/>
        <v>0</v>
      </c>
      <c r="G42" s="15">
        <f>SUM(ipe:ues!G42)</f>
        <v>0</v>
      </c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>
        <f>SUM(ipe:ues!C43)</f>
        <v>0</v>
      </c>
      <c r="D43" s="15">
        <f>SUM(ipe:ues!D43)</f>
        <v>0</v>
      </c>
      <c r="E43" s="23">
        <f t="shared" si="2"/>
        <v>0</v>
      </c>
      <c r="F43" s="24">
        <f t="shared" si="3"/>
        <v>0</v>
      </c>
      <c r="G43" s="15">
        <f>SUM(ipe:ues!G43)</f>
        <v>0</v>
      </c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>
        <f>SUM(ipe:ues!C44)</f>
        <v>0</v>
      </c>
      <c r="D44" s="15">
        <f>SUM(ipe:ues!D44)</f>
        <v>0</v>
      </c>
      <c r="E44" s="23">
        <f t="shared" si="2"/>
        <v>0</v>
      </c>
      <c r="F44" s="24">
        <f t="shared" si="3"/>
        <v>0</v>
      </c>
      <c r="G44" s="15">
        <f>SUM(ipe:ues!G44)</f>
        <v>0</v>
      </c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>
        <f>SUM(ipe:ues!C45)</f>
        <v>0</v>
      </c>
      <c r="D45" s="15">
        <f>SUM(ipe:ues!D45)</f>
        <v>0</v>
      </c>
      <c r="E45" s="23">
        <f t="shared" si="2"/>
        <v>0</v>
      </c>
      <c r="F45" s="24">
        <f t="shared" si="3"/>
        <v>0</v>
      </c>
      <c r="G45" s="15">
        <f>SUM(ipe:ues!G45)</f>
        <v>0</v>
      </c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>
        <f>SUM(ipe:ues!C48)</f>
        <v>0</v>
      </c>
      <c r="D48" s="15">
        <f>SUM(ipe:ues!D48)</f>
        <v>0</v>
      </c>
      <c r="E48" s="23">
        <f t="shared" si="2"/>
        <v>0</v>
      </c>
      <c r="F48" s="24">
        <f t="shared" si="3"/>
        <v>0</v>
      </c>
      <c r="G48" s="15">
        <f>SUM(ipe:ues!G48)</f>
        <v>0</v>
      </c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>
        <f>SUM(ipe:ues!C49)</f>
        <v>0</v>
      </c>
      <c r="D49" s="15">
        <f>SUM(ipe:ues!D49)</f>
        <v>0</v>
      </c>
      <c r="E49" s="23">
        <f t="shared" si="2"/>
        <v>0</v>
      </c>
      <c r="F49" s="24">
        <f t="shared" si="3"/>
        <v>0</v>
      </c>
      <c r="G49" s="15">
        <f>SUM(ipe:ues!G49)</f>
        <v>0</v>
      </c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>
        <f>SUM(ipe:ues!C50)</f>
        <v>0</v>
      </c>
      <c r="D50" s="15">
        <f>SUM(ipe:ues!D50)</f>
        <v>0</v>
      </c>
      <c r="E50" s="23">
        <f t="shared" si="2"/>
        <v>0</v>
      </c>
      <c r="F50" s="24">
        <f t="shared" si="3"/>
        <v>0</v>
      </c>
      <c r="G50" s="15">
        <f>SUM(ipe:ues!G50)</f>
        <v>0</v>
      </c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>
        <f>SUM(ipe:ues!C51)</f>
        <v>0</v>
      </c>
      <c r="D51" s="15">
        <f>SUM(ipe:ues!D51)</f>
        <v>0</v>
      </c>
      <c r="E51" s="23">
        <f t="shared" si="2"/>
        <v>0</v>
      </c>
      <c r="F51" s="24">
        <f t="shared" si="3"/>
        <v>0</v>
      </c>
      <c r="G51" s="15">
        <f>SUM(ipe:ues!G51)</f>
        <v>0</v>
      </c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>
        <f>SUM(ipe:ues!C52)</f>
        <v>0</v>
      </c>
      <c r="D52" s="15">
        <f>SUM(ipe:ues!D52)</f>
        <v>0</v>
      </c>
      <c r="E52" s="23">
        <f t="shared" si="2"/>
        <v>0</v>
      </c>
      <c r="F52" s="24">
        <f t="shared" si="3"/>
        <v>0</v>
      </c>
      <c r="G52" s="15">
        <f>SUM(ipe:ues!G52)</f>
        <v>0</v>
      </c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>
        <f>SUM(ipe:ues!C53)</f>
        <v>0</v>
      </c>
      <c r="D53" s="15">
        <f>SUM(ipe:ues!D53)</f>
        <v>0</v>
      </c>
      <c r="E53" s="23">
        <f t="shared" si="2"/>
        <v>0</v>
      </c>
      <c r="F53" s="24">
        <f t="shared" si="3"/>
        <v>0</v>
      </c>
      <c r="G53" s="15">
        <f>SUM(ipe:ues!G53)</f>
        <v>0</v>
      </c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>
        <f>SUM(ipe:ues!C54)</f>
        <v>0</v>
      </c>
      <c r="D54" s="15">
        <f>SUM(ipe:ues!D54)</f>
        <v>0</v>
      </c>
      <c r="E54" s="23">
        <f t="shared" si="2"/>
        <v>0</v>
      </c>
      <c r="F54" s="24">
        <f t="shared" si="3"/>
        <v>0</v>
      </c>
      <c r="G54" s="15">
        <f>SUM(ipe:ues!G54)</f>
        <v>0</v>
      </c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>
        <f>SUM(ipe:ues!C55)</f>
        <v>0</v>
      </c>
      <c r="D55" s="15">
        <f>SUM(ipe:ues!D55)</f>
        <v>0</v>
      </c>
      <c r="E55" s="23"/>
      <c r="F55" s="24"/>
      <c r="G55" s="15">
        <f>SUM(ipe:ues!G55)</f>
        <v>0</v>
      </c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>
        <f>SUM(ipe:ues!C56)</f>
        <v>0</v>
      </c>
      <c r="D56" s="15">
        <f>SUM(ipe:ues!D56)</f>
        <v>0</v>
      </c>
      <c r="E56" s="23"/>
      <c r="F56" s="24"/>
      <c r="G56" s="15">
        <f>SUM(ipe:ues!G56)</f>
        <v>0</v>
      </c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>
        <f>SUM(ipe:ues!C58)</f>
        <v>0</v>
      </c>
      <c r="D58" s="15">
        <f>SUM(ipe:ues!D58)</f>
        <v>0</v>
      </c>
      <c r="E58" s="23"/>
      <c r="F58" s="24"/>
      <c r="G58" s="15">
        <f>SUM(ipe:ues!G58)</f>
        <v>0</v>
      </c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>
        <f>SUM(ipe:ues!C61)</f>
        <v>0</v>
      </c>
      <c r="D61" s="15">
        <f>SUM(ipe:ues!D61)</f>
        <v>0</v>
      </c>
      <c r="E61" s="23">
        <f t="shared" si="2"/>
        <v>0</v>
      </c>
      <c r="F61" s="24">
        <f t="shared" si="3"/>
        <v>0</v>
      </c>
      <c r="G61" s="15">
        <f>SUM(ipe:ues!G61)</f>
        <v>0</v>
      </c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>
        <f>SUM(ipe:ues!C62)</f>
        <v>0</v>
      </c>
      <c r="D62" s="15">
        <f>SUM(ipe:ues!D62)</f>
        <v>0</v>
      </c>
      <c r="E62" s="23">
        <f t="shared" si="2"/>
        <v>0</v>
      </c>
      <c r="F62" s="24">
        <f t="shared" si="3"/>
        <v>0</v>
      </c>
      <c r="G62" s="15">
        <f>SUM(ipe:ues!G62)</f>
        <v>0</v>
      </c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>
        <f>SUM(ipe:ues!C63)</f>
        <v>0</v>
      </c>
      <c r="D63" s="15">
        <f>SUM(ipe:ues!D63)</f>
        <v>0</v>
      </c>
      <c r="E63" s="23">
        <f t="shared" si="2"/>
        <v>0</v>
      </c>
      <c r="F63" s="24">
        <f t="shared" si="3"/>
        <v>0</v>
      </c>
      <c r="G63" s="15">
        <f>SUM(ipe:ues!G63)</f>
        <v>0</v>
      </c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>
        <f>SUM(ipe:ues!C64)</f>
        <v>0</v>
      </c>
      <c r="D64" s="15">
        <f>SUM(ipe:ues!D64)</f>
        <v>0</v>
      </c>
      <c r="E64" s="23">
        <f t="shared" si="2"/>
        <v>0</v>
      </c>
      <c r="F64" s="24">
        <f t="shared" si="3"/>
        <v>0</v>
      </c>
      <c r="G64" s="15">
        <f>SUM(ipe:ues!G64)</f>
        <v>0</v>
      </c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>
        <f>SUM(ipe:ues!C65)</f>
        <v>0</v>
      </c>
      <c r="D65" s="15">
        <f>SUM(ipe:ues!D65)</f>
        <v>0</v>
      </c>
      <c r="E65" s="23">
        <f t="shared" si="2"/>
        <v>0</v>
      </c>
      <c r="F65" s="24">
        <f t="shared" si="3"/>
        <v>0</v>
      </c>
      <c r="G65" s="15">
        <f>SUM(ipe:ues!G65)</f>
        <v>0</v>
      </c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>
        <f>SUM(ipe:ues!C66)</f>
        <v>0</v>
      </c>
      <c r="D66" s="15">
        <f>SUM(ipe:ues!D66)</f>
        <v>0</v>
      </c>
      <c r="E66" s="23">
        <f t="shared" si="2"/>
        <v>0</v>
      </c>
      <c r="F66" s="24">
        <f t="shared" si="3"/>
        <v>0</v>
      </c>
      <c r="G66" s="15">
        <f>SUM(ipe:ues!G66)</f>
        <v>0</v>
      </c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>
        <f>SUM(ipe:ues!C67)</f>
        <v>0</v>
      </c>
      <c r="D67" s="15">
        <f>SUM(ipe:ues!D67)</f>
        <v>0</v>
      </c>
      <c r="E67" s="23">
        <f t="shared" si="2"/>
        <v>0</v>
      </c>
      <c r="F67" s="24">
        <f t="shared" si="3"/>
        <v>0</v>
      </c>
      <c r="G67" s="15">
        <f>SUM(ipe:ues!G67)</f>
        <v>0</v>
      </c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>
        <f>SUM(ipe:ues!C68)</f>
        <v>0</v>
      </c>
      <c r="D68" s="15">
        <f>SUM(ipe:ues!D68)</f>
        <v>0</v>
      </c>
      <c r="E68" s="23">
        <f t="shared" si="2"/>
        <v>0</v>
      </c>
      <c r="F68" s="24">
        <f t="shared" si="3"/>
        <v>0</v>
      </c>
      <c r="G68" s="15">
        <f>SUM(ipe:ues!G68)</f>
        <v>0</v>
      </c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>
        <f>SUM(ipe:ues!C85)</f>
        <v>0</v>
      </c>
      <c r="D85" s="15">
        <f>SUM(ipe:ues!D85)</f>
        <v>0</v>
      </c>
      <c r="E85" s="23">
        <f t="shared" si="2"/>
        <v>0</v>
      </c>
      <c r="F85" s="24">
        <f t="shared" si="3"/>
        <v>0</v>
      </c>
      <c r="G85" s="15">
        <f>SUM(ipe:ues!G85)</f>
        <v>0</v>
      </c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>
        <f>SUM(ipe:ues!C87)</f>
        <v>0</v>
      </c>
      <c r="D87" s="15">
        <f>SUM(ipe:ues!D87)</f>
        <v>0</v>
      </c>
      <c r="E87" s="23">
        <f t="shared" si="2"/>
        <v>0</v>
      </c>
      <c r="F87" s="24">
        <f t="shared" si="3"/>
        <v>0</v>
      </c>
      <c r="G87" s="15">
        <f>SUM(ipe:ues!G87)</f>
        <v>0</v>
      </c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>
        <f>SUM(ipe:ues!C88)</f>
        <v>0</v>
      </c>
      <c r="D88" s="15">
        <f>SUM(ipe:ues!D88)</f>
        <v>0</v>
      </c>
      <c r="E88" s="23">
        <f t="shared" si="2"/>
        <v>0</v>
      </c>
      <c r="F88" s="24">
        <f t="shared" si="3"/>
        <v>0</v>
      </c>
      <c r="G88" s="15">
        <f>SUM(ipe:ues!G88)</f>
        <v>0</v>
      </c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>
        <f>SUM(ipe:ues!C89)</f>
        <v>0</v>
      </c>
      <c r="D89" s="15">
        <f>SUM(ipe:ues!D89)</f>
        <v>0</v>
      </c>
      <c r="E89" s="23">
        <f t="shared" si="2"/>
        <v>0</v>
      </c>
      <c r="F89" s="24">
        <f t="shared" si="3"/>
        <v>0</v>
      </c>
      <c r="G89" s="15">
        <f>SUM(ipe:ues!G89)</f>
        <v>0</v>
      </c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>
        <f>SUM(ipe:ues!C90)</f>
        <v>0</v>
      </c>
      <c r="D90" s="15">
        <f>SUM(ipe:ues!D90)</f>
        <v>0</v>
      </c>
      <c r="E90" s="23">
        <f t="shared" si="2"/>
        <v>0</v>
      </c>
      <c r="F90" s="24">
        <f t="shared" si="3"/>
        <v>0</v>
      </c>
      <c r="G90" s="15">
        <f>SUM(ipe:ues!G90)</f>
        <v>0</v>
      </c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>
        <f>SUM(ipe:ues!C92)</f>
        <v>0</v>
      </c>
      <c r="D92" s="15">
        <f>SUM(ipe:ues!D92)</f>
        <v>0</v>
      </c>
      <c r="E92" s="23">
        <f t="shared" si="2"/>
        <v>0</v>
      </c>
      <c r="F92" s="24">
        <f t="shared" si="3"/>
        <v>0</v>
      </c>
      <c r="G92" s="15">
        <f>SUM(ipe:ues!G92)</f>
        <v>0</v>
      </c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>
        <f>SUM(ipe:ues!C93)</f>
        <v>0</v>
      </c>
      <c r="D93" s="15">
        <f>SUM(ipe:ues!D93)</f>
        <v>0</v>
      </c>
      <c r="E93" s="23">
        <f t="shared" si="2"/>
        <v>0</v>
      </c>
      <c r="F93" s="24">
        <f t="shared" si="3"/>
        <v>0</v>
      </c>
      <c r="G93" s="15">
        <f>SUM(ipe:ues!G93)</f>
        <v>0</v>
      </c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>
        <f>SUM(ipe:ues!C94)</f>
        <v>0</v>
      </c>
      <c r="D94" s="15">
        <f>SUM(ipe:ues!D94)</f>
        <v>0</v>
      </c>
      <c r="E94" s="23">
        <f t="shared" si="2"/>
        <v>0</v>
      </c>
      <c r="F94" s="24">
        <f t="shared" si="3"/>
        <v>0</v>
      </c>
      <c r="G94" s="15">
        <f>SUM(ipe:ues!G94)</f>
        <v>0</v>
      </c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>
        <f>SUM(ipe:ues!C95)</f>
        <v>0</v>
      </c>
      <c r="D95" s="15">
        <f>SUM(ipe:ues!D95)</f>
        <v>0</v>
      </c>
      <c r="E95" s="23">
        <f t="shared" ref="E95:E163" si="6">SUM(C95:D95)</f>
        <v>0</v>
      </c>
      <c r="F95" s="24">
        <f t="shared" ref="F95:F163" si="7">IF(OR(E95=0,E$7=0),0,E95/E$7)*100</f>
        <v>0</v>
      </c>
      <c r="G95" s="15">
        <f>SUM(ipe:ues!G95)</f>
        <v>0</v>
      </c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>
        <f>SUM(ipe:ues!C96)</f>
        <v>0</v>
      </c>
      <c r="D96" s="15">
        <f>SUM(ipe:ues!D96)</f>
        <v>0</v>
      </c>
      <c r="E96" s="23">
        <f t="shared" si="6"/>
        <v>0</v>
      </c>
      <c r="F96" s="24">
        <f t="shared" si="7"/>
        <v>0</v>
      </c>
      <c r="G96" s="15">
        <f>SUM(ipe:ues!G96)</f>
        <v>0</v>
      </c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>
        <f>SUM(ipe:ues!C97)</f>
        <v>0</v>
      </c>
      <c r="D97" s="15">
        <f>SUM(ipe:ues!D97)</f>
        <v>0</v>
      </c>
      <c r="E97" s="23">
        <f t="shared" si="6"/>
        <v>0</v>
      </c>
      <c r="F97" s="24">
        <f t="shared" si="7"/>
        <v>0</v>
      </c>
      <c r="G97" s="15">
        <f>SUM(ipe:ues!G97)</f>
        <v>0</v>
      </c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>
        <f>SUM(ipe:ues!C98)</f>
        <v>0</v>
      </c>
      <c r="D98" s="15">
        <f>SUM(ipe:ues!D98)</f>
        <v>0</v>
      </c>
      <c r="E98" s="23">
        <f t="shared" si="6"/>
        <v>0</v>
      </c>
      <c r="F98" s="24">
        <f t="shared" si="7"/>
        <v>0</v>
      </c>
      <c r="G98" s="15">
        <f>SUM(ipe:ues!G98)</f>
        <v>0</v>
      </c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>
        <f>SUM(ipe:ues!C99)</f>
        <v>0</v>
      </c>
      <c r="D99" s="15">
        <f>SUM(ipe:ues!D99)</f>
        <v>0</v>
      </c>
      <c r="E99" s="23">
        <f t="shared" si="6"/>
        <v>0</v>
      </c>
      <c r="F99" s="24">
        <f t="shared" si="7"/>
        <v>0</v>
      </c>
      <c r="G99" s="15">
        <f>SUM(ipe:ues!G99)</f>
        <v>0</v>
      </c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>
        <f>SUM(ipe:ues!C100)</f>
        <v>0</v>
      </c>
      <c r="D100" s="15">
        <f>SUM(ipe:ues!D100)</f>
        <v>0</v>
      </c>
      <c r="E100" s="23">
        <f t="shared" si="6"/>
        <v>0</v>
      </c>
      <c r="F100" s="24">
        <f t="shared" si="7"/>
        <v>0</v>
      </c>
      <c r="G100" s="15">
        <f>SUM(ipe:ues!G100)</f>
        <v>0</v>
      </c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>
        <f>SUM(ipe:ues!C102)</f>
        <v>0</v>
      </c>
      <c r="D102" s="15">
        <f>SUM(ipe:ues!D102)</f>
        <v>0</v>
      </c>
      <c r="E102" s="23">
        <f t="shared" si="6"/>
        <v>0</v>
      </c>
      <c r="F102" s="24">
        <f t="shared" si="7"/>
        <v>0</v>
      </c>
      <c r="G102" s="15">
        <f>SUM(ipe:ues!G102)</f>
        <v>0</v>
      </c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>
        <f>SUM(ipe:ues!C103)</f>
        <v>0</v>
      </c>
      <c r="D103" s="15">
        <f>SUM(ipe:ues!D103)</f>
        <v>0</v>
      </c>
      <c r="E103" s="23">
        <f t="shared" si="6"/>
        <v>0</v>
      </c>
      <c r="F103" s="24">
        <f t="shared" si="7"/>
        <v>0</v>
      </c>
      <c r="G103" s="15">
        <f>SUM(ipe:ues!G103)</f>
        <v>0</v>
      </c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>
        <f>SUM(ipe:ues!C104)</f>
        <v>0</v>
      </c>
      <c r="D104" s="15">
        <f>SUM(ipe:ues!D104)</f>
        <v>0</v>
      </c>
      <c r="E104" s="23">
        <f t="shared" si="6"/>
        <v>0</v>
      </c>
      <c r="F104" s="24">
        <f t="shared" si="7"/>
        <v>0</v>
      </c>
      <c r="G104" s="15">
        <f>SUM(ipe:ues!G104)</f>
        <v>0</v>
      </c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>
        <f>SUM(ipe:ues!C105)</f>
        <v>0</v>
      </c>
      <c r="D105" s="15">
        <f>SUM(ipe:ues!D105)</f>
        <v>0</v>
      </c>
      <c r="E105" s="23">
        <f t="shared" si="6"/>
        <v>0</v>
      </c>
      <c r="F105" s="24">
        <f t="shared" si="7"/>
        <v>0</v>
      </c>
      <c r="G105" s="15">
        <f>SUM(ipe:ues!G105)</f>
        <v>0</v>
      </c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>
        <f>SUM(ipe:ues!C106)</f>
        <v>0</v>
      </c>
      <c r="D106" s="15">
        <f>SUM(ipe:ues!D106)</f>
        <v>0</v>
      </c>
      <c r="E106" s="23">
        <f t="shared" si="6"/>
        <v>0</v>
      </c>
      <c r="F106" s="24">
        <f t="shared" si="7"/>
        <v>0</v>
      </c>
      <c r="G106" s="15">
        <f>SUM(ipe:ues!G106)</f>
        <v>0</v>
      </c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76</v>
      </c>
      <c r="C107" s="15">
        <f>SUM(C108:C110)</f>
        <v>2116472000</v>
      </c>
      <c r="D107" s="15">
        <f>SUM(D108:D110)</f>
        <v>0</v>
      </c>
      <c r="E107" s="23">
        <f t="shared" si="6"/>
        <v>2116472000</v>
      </c>
      <c r="F107" s="24">
        <f t="shared" si="7"/>
        <v>0.10757714412475622</v>
      </c>
      <c r="G107" s="15">
        <f>SUM(G108:G110)</f>
        <v>898347898</v>
      </c>
      <c r="H107" s="25">
        <f t="shared" si="4"/>
        <v>42.445536628880518</v>
      </c>
      <c r="I107" s="24">
        <f t="shared" si="5"/>
        <v>1218124102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93</v>
      </c>
      <c r="C108" s="15">
        <f>SUM(ipe:ues!C108)</f>
        <v>0</v>
      </c>
      <c r="D108" s="15">
        <f>SUM(ipe:ues!D108)</f>
        <v>0</v>
      </c>
      <c r="E108" s="23">
        <f t="shared" si="6"/>
        <v>0</v>
      </c>
      <c r="F108" s="24">
        <f t="shared" si="7"/>
        <v>0</v>
      </c>
      <c r="G108" s="15">
        <f>SUM(ipe:ues!G108)</f>
        <v>0</v>
      </c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343</v>
      </c>
      <c r="C109" s="15">
        <f>SUM(ipe:ues!C109)</f>
        <v>0</v>
      </c>
      <c r="D109" s="15">
        <f>SUM(ipe:ues!D109)</f>
        <v>0</v>
      </c>
      <c r="E109" s="23">
        <f t="shared" ref="E109" si="8">SUM(C109:D109)</f>
        <v>0</v>
      </c>
      <c r="F109" s="24">
        <f t="shared" ref="F109" si="9">IF(OR(E109=0,E$7=0),0,E109/E$7)*100</f>
        <v>0</v>
      </c>
      <c r="G109" s="15">
        <f>SUM(ipe:ues!G109)</f>
        <v>0</v>
      </c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94</v>
      </c>
      <c r="C110" s="15">
        <f>SUM(ipe:ues!C110)</f>
        <v>2116472000</v>
      </c>
      <c r="D110" s="15">
        <f>SUM(ipe:ues!D110)</f>
        <v>0</v>
      </c>
      <c r="E110" s="23">
        <f t="shared" si="6"/>
        <v>2116472000</v>
      </c>
      <c r="F110" s="24">
        <f t="shared" si="7"/>
        <v>0.10757714412475622</v>
      </c>
      <c r="G110" s="15">
        <f>SUM(ipe:ues!G110)</f>
        <v>898347898</v>
      </c>
      <c r="H110" s="25">
        <f t="shared" si="4"/>
        <v>42.445536628880518</v>
      </c>
      <c r="I110" s="24">
        <f t="shared" si="5"/>
        <v>1218124102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127612421000</v>
      </c>
      <c r="D111" s="15">
        <f>SUM(D112+D146+D147+D148+D151+D152+D153)</f>
        <v>30917998712</v>
      </c>
      <c r="E111" s="23">
        <f t="shared" si="6"/>
        <v>158530419712</v>
      </c>
      <c r="F111" s="24">
        <f t="shared" si="7"/>
        <v>8.057866964229115</v>
      </c>
      <c r="G111" s="15">
        <f>SUM(G112+G146+G147+G148+G151+G152+G153)</f>
        <v>69420413732</v>
      </c>
      <c r="H111" s="25">
        <f t="shared" si="4"/>
        <v>43.789964006980554</v>
      </c>
      <c r="I111" s="24">
        <f t="shared" si="5"/>
        <v>89110005980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14140689000</v>
      </c>
      <c r="D112" s="15">
        <f>SUM(D113:D145)-D115-D124-D127-D135-D139</f>
        <v>0</v>
      </c>
      <c r="E112" s="23">
        <f t="shared" si="6"/>
        <v>14140689000</v>
      </c>
      <c r="F112" s="24">
        <f t="shared" si="7"/>
        <v>0.71875032534158501</v>
      </c>
      <c r="G112" s="15">
        <f>SUM(G113:G145)-G115-G124-G127-G135-G139</f>
        <v>5411270281</v>
      </c>
      <c r="H112" s="25">
        <f t="shared" si="4"/>
        <v>38.267373541699421</v>
      </c>
      <c r="I112" s="24">
        <f t="shared" si="5"/>
        <v>8729418719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>
        <f>SUM(ipe:ues!C113)</f>
        <v>0</v>
      </c>
      <c r="D113" s="15">
        <f>SUM(ipe:ues!D113)</f>
        <v>0</v>
      </c>
      <c r="E113" s="23">
        <f t="shared" si="6"/>
        <v>0</v>
      </c>
      <c r="F113" s="24">
        <f t="shared" si="7"/>
        <v>0</v>
      </c>
      <c r="G113" s="15">
        <f>SUM(ipe:ues!G113)</f>
        <v>0</v>
      </c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>
        <f>SUM(ipe:ues!C114)</f>
        <v>0</v>
      </c>
      <c r="D114" s="15">
        <f>SUM(ipe:ues!D114)</f>
        <v>0</v>
      </c>
      <c r="E114" s="23">
        <f t="shared" si="6"/>
        <v>0</v>
      </c>
      <c r="F114" s="24">
        <f t="shared" si="7"/>
        <v>0</v>
      </c>
      <c r="G114" s="15">
        <f>SUM(ipe:ues!G114)</f>
        <v>0</v>
      </c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>
        <f>SUM(ipe:ues!C116)</f>
        <v>0</v>
      </c>
      <c r="D116" s="15">
        <f>SUM(ipe:ues!D116)</f>
        <v>0</v>
      </c>
      <c r="E116" s="23">
        <f t="shared" si="6"/>
        <v>0</v>
      </c>
      <c r="F116" s="24">
        <f t="shared" si="7"/>
        <v>0</v>
      </c>
      <c r="G116" s="15">
        <f>SUM(ipe:ues!G116)</f>
        <v>0</v>
      </c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>
        <f>SUM(ipe:ues!C117)</f>
        <v>0</v>
      </c>
      <c r="D117" s="15">
        <f>SUM(ipe:ues!D117)</f>
        <v>0</v>
      </c>
      <c r="E117" s="23">
        <f t="shared" si="6"/>
        <v>0</v>
      </c>
      <c r="F117" s="24">
        <f t="shared" si="7"/>
        <v>0</v>
      </c>
      <c r="G117" s="15">
        <f>SUM(ipe:ues!G117)</f>
        <v>0</v>
      </c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>
        <f>SUM(ipe:ues!C118)</f>
        <v>0</v>
      </c>
      <c r="D118" s="15">
        <f>SUM(ipe:ues!D118)</f>
        <v>0</v>
      </c>
      <c r="E118" s="23">
        <f t="shared" si="6"/>
        <v>0</v>
      </c>
      <c r="F118" s="24">
        <f t="shared" si="7"/>
        <v>0</v>
      </c>
      <c r="G118" s="15">
        <f>SUM(ipe:ues!G118)</f>
        <v>0</v>
      </c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>
        <f>SUM(ipe:ues!C119)</f>
        <v>0</v>
      </c>
      <c r="D119" s="15">
        <f>SUM(ipe:ues!D119)</f>
        <v>0</v>
      </c>
      <c r="E119" s="23">
        <f t="shared" si="6"/>
        <v>0</v>
      </c>
      <c r="F119" s="24">
        <f t="shared" si="7"/>
        <v>0</v>
      </c>
      <c r="G119" s="15">
        <f>SUM(ipe:ues!G119)</f>
        <v>0</v>
      </c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>
        <f>SUM(ipe:ues!C120)</f>
        <v>0</v>
      </c>
      <c r="D120" s="15">
        <f>SUM(ipe:ues!D120)</f>
        <v>0</v>
      </c>
      <c r="E120" s="23">
        <f t="shared" si="6"/>
        <v>0</v>
      </c>
      <c r="F120" s="24">
        <f t="shared" si="7"/>
        <v>0</v>
      </c>
      <c r="G120" s="15">
        <f>SUM(ipe:ues!G120)</f>
        <v>0</v>
      </c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>
        <f>SUM(ipe:ues!C121)</f>
        <v>0</v>
      </c>
      <c r="D121" s="15">
        <f>SUM(ipe:ues!D121)</f>
        <v>0</v>
      </c>
      <c r="E121" s="23">
        <f t="shared" si="6"/>
        <v>0</v>
      </c>
      <c r="F121" s="24">
        <f t="shared" si="7"/>
        <v>0</v>
      </c>
      <c r="G121" s="15">
        <f>SUM(ipe:ues!G121)</f>
        <v>0</v>
      </c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>
        <f>SUM(ipe:ues!C122)</f>
        <v>0</v>
      </c>
      <c r="D122" s="15">
        <f>SUM(ipe:ues!D122)</f>
        <v>0</v>
      </c>
      <c r="E122" s="23">
        <f t="shared" si="6"/>
        <v>0</v>
      </c>
      <c r="F122" s="24">
        <f t="shared" si="7"/>
        <v>0</v>
      </c>
      <c r="G122" s="15">
        <f>SUM(ipe:ues!G122)</f>
        <v>0</v>
      </c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>
        <f>SUM(ipe:ues!C123)</f>
        <v>0</v>
      </c>
      <c r="D123" s="15">
        <f>SUM(ipe:ues!D123)</f>
        <v>0</v>
      </c>
      <c r="E123" s="23">
        <f t="shared" si="6"/>
        <v>0</v>
      </c>
      <c r="F123" s="24">
        <f t="shared" si="7"/>
        <v>0</v>
      </c>
      <c r="G123" s="15">
        <f>SUM(ipe:ues!G123)</f>
        <v>0</v>
      </c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>
        <f>SUM(ipe:ues!C125)</f>
        <v>0</v>
      </c>
      <c r="D125" s="15">
        <f>SUM(ipe:ues!D125)</f>
        <v>0</v>
      </c>
      <c r="E125" s="23">
        <f t="shared" si="6"/>
        <v>0</v>
      </c>
      <c r="F125" s="24">
        <f t="shared" si="7"/>
        <v>0</v>
      </c>
      <c r="G125" s="15">
        <f>SUM(ipe:ues!G125)</f>
        <v>0</v>
      </c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>
        <f>SUM(ipe:ues!C126)</f>
        <v>0</v>
      </c>
      <c r="D126" s="15">
        <f>SUM(ipe:ues!D126)</f>
        <v>0</v>
      </c>
      <c r="E126" s="23">
        <f t="shared" si="6"/>
        <v>0</v>
      </c>
      <c r="F126" s="24">
        <f t="shared" si="7"/>
        <v>0</v>
      </c>
      <c r="G126" s="15">
        <f>SUM(ipe:ues!G126)</f>
        <v>0</v>
      </c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>
        <f>SUM(ipe:ues!C128)</f>
        <v>0</v>
      </c>
      <c r="D128" s="15">
        <f>SUM(ipe:ues!D128)</f>
        <v>0</v>
      </c>
      <c r="E128" s="23">
        <f t="shared" si="6"/>
        <v>0</v>
      </c>
      <c r="F128" s="24">
        <f t="shared" si="7"/>
        <v>0</v>
      </c>
      <c r="G128" s="15">
        <f>SUM(ipe:ues!G128)</f>
        <v>0</v>
      </c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>
        <f>SUM(ipe:ues!C129)</f>
        <v>0</v>
      </c>
      <c r="D129" s="15">
        <f>SUM(ipe:ues!D129)</f>
        <v>0</v>
      </c>
      <c r="E129" s="23">
        <f t="shared" si="6"/>
        <v>0</v>
      </c>
      <c r="F129" s="24">
        <f t="shared" si="7"/>
        <v>0</v>
      </c>
      <c r="G129" s="15">
        <f>SUM(ipe:ues!G129)</f>
        <v>0</v>
      </c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>
        <f>SUM(ipe:ues!C130)</f>
        <v>0</v>
      </c>
      <c r="D130" s="15">
        <f>SUM(ipe:ues!D130)</f>
        <v>0</v>
      </c>
      <c r="E130" s="23">
        <f t="shared" si="6"/>
        <v>0</v>
      </c>
      <c r="F130" s="24">
        <f t="shared" si="7"/>
        <v>0</v>
      </c>
      <c r="G130" s="15">
        <f>SUM(ipe:ues!G130)</f>
        <v>0</v>
      </c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>
        <f>SUM(ipe:ues!C131)</f>
        <v>0</v>
      </c>
      <c r="D131" s="15">
        <f>SUM(ipe:ues!D131)</f>
        <v>0</v>
      </c>
      <c r="E131" s="23">
        <f t="shared" si="6"/>
        <v>0</v>
      </c>
      <c r="F131" s="24">
        <f t="shared" si="7"/>
        <v>0</v>
      </c>
      <c r="G131" s="15">
        <f>SUM(ipe:ues!G131)</f>
        <v>0</v>
      </c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>
        <f>SUM(ipe:ues!C132)</f>
        <v>0</v>
      </c>
      <c r="D132" s="15">
        <f>SUM(ipe:ues!D132)</f>
        <v>0</v>
      </c>
      <c r="E132" s="23">
        <f t="shared" si="6"/>
        <v>0</v>
      </c>
      <c r="F132" s="24">
        <f t="shared" si="7"/>
        <v>0</v>
      </c>
      <c r="G132" s="15">
        <f>SUM(ipe:ues!G132)</f>
        <v>0</v>
      </c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>
        <f>SUM(ipe:ues!C133)</f>
        <v>0</v>
      </c>
      <c r="D133" s="15">
        <f>SUM(ipe:ues!D133)</f>
        <v>0</v>
      </c>
      <c r="E133" s="23">
        <f t="shared" si="6"/>
        <v>0</v>
      </c>
      <c r="F133" s="24">
        <f t="shared" si="7"/>
        <v>0</v>
      </c>
      <c r="G133" s="15">
        <f>SUM(ipe:ues!G133)</f>
        <v>0</v>
      </c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>
        <f>SUM(ipe:ues!C134)</f>
        <v>0</v>
      </c>
      <c r="D134" s="15">
        <f>SUM(ipe:ues!D134)</f>
        <v>0</v>
      </c>
      <c r="E134" s="23">
        <f t="shared" si="6"/>
        <v>0</v>
      </c>
      <c r="F134" s="24">
        <f t="shared" si="7"/>
        <v>0</v>
      </c>
      <c r="G134" s="15">
        <f>SUM(ipe:ues!G134)</f>
        <v>0</v>
      </c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>
        <f>SUM(ipe:ues!C136)</f>
        <v>0</v>
      </c>
      <c r="D136" s="15">
        <f>SUM(ipe:ues!D136)</f>
        <v>0</v>
      </c>
      <c r="E136" s="23">
        <f t="shared" si="6"/>
        <v>0</v>
      </c>
      <c r="F136" s="24">
        <f t="shared" si="7"/>
        <v>0</v>
      </c>
      <c r="G136" s="15">
        <f>SUM(ipe:ues!G136)</f>
        <v>0</v>
      </c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>
        <f>SUM(ipe:ues!C137)</f>
        <v>0</v>
      </c>
      <c r="D137" s="15">
        <f>SUM(ipe:ues!D137)</f>
        <v>0</v>
      </c>
      <c r="E137" s="23">
        <f t="shared" si="6"/>
        <v>0</v>
      </c>
      <c r="F137" s="24">
        <f t="shared" si="7"/>
        <v>0</v>
      </c>
      <c r="G137" s="15">
        <f>SUM(ipe:ues!G137)</f>
        <v>0</v>
      </c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>
        <f>SUM(ipe:ues!C138)</f>
        <v>0</v>
      </c>
      <c r="D138" s="15">
        <f>SUM(ipe:ues!D138)</f>
        <v>0</v>
      </c>
      <c r="E138" s="23">
        <f t="shared" si="6"/>
        <v>0</v>
      </c>
      <c r="F138" s="24">
        <f t="shared" si="7"/>
        <v>0</v>
      </c>
      <c r="G138" s="15">
        <f>SUM(ipe:ues!G138)</f>
        <v>0</v>
      </c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>
        <f>SUM(ipe:ues!C140)</f>
        <v>0</v>
      </c>
      <c r="D140" s="15">
        <f>SUM(ipe:ues!D140)</f>
        <v>0</v>
      </c>
      <c r="E140" s="23">
        <f t="shared" si="6"/>
        <v>0</v>
      </c>
      <c r="F140" s="24">
        <f t="shared" si="7"/>
        <v>0</v>
      </c>
      <c r="G140" s="15">
        <f>SUM(ipe:ues!G140)</f>
        <v>0</v>
      </c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>
        <f>SUM(ipe:ues!C141)</f>
        <v>0</v>
      </c>
      <c r="D141" s="15">
        <f>SUM(ipe:ues!D141)</f>
        <v>0</v>
      </c>
      <c r="E141" s="23">
        <f t="shared" si="6"/>
        <v>0</v>
      </c>
      <c r="F141" s="24">
        <f t="shared" si="7"/>
        <v>0</v>
      </c>
      <c r="G141" s="15">
        <f>SUM(ipe:ues!G141)</f>
        <v>0</v>
      </c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>
        <f>SUM(ipe:ues!C142)</f>
        <v>0</v>
      </c>
      <c r="D142" s="15">
        <f>SUM(ipe:ues!D142)</f>
        <v>0</v>
      </c>
      <c r="E142" s="23">
        <f t="shared" si="6"/>
        <v>0</v>
      </c>
      <c r="F142" s="24">
        <f t="shared" si="7"/>
        <v>0</v>
      </c>
      <c r="G142" s="15">
        <f>SUM(ipe:ues!G142)</f>
        <v>0</v>
      </c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>
        <f>SUM(ipe:ues!C143)</f>
        <v>0</v>
      </c>
      <c r="D143" s="15">
        <f>SUM(ipe:ues!D143)</f>
        <v>0</v>
      </c>
      <c r="E143" s="23">
        <f t="shared" si="6"/>
        <v>0</v>
      </c>
      <c r="F143" s="24">
        <f t="shared" si="7"/>
        <v>0</v>
      </c>
      <c r="G143" s="15">
        <f>SUM(ipe:ues!G143)</f>
        <v>0</v>
      </c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>
        <f>SUM(ipe:ues!C144)</f>
        <v>0</v>
      </c>
      <c r="D144" s="15">
        <f>SUM(ipe:ues!D144)</f>
        <v>0</v>
      </c>
      <c r="E144" s="23">
        <f t="shared" si="6"/>
        <v>0</v>
      </c>
      <c r="F144" s="24">
        <f t="shared" si="7"/>
        <v>0</v>
      </c>
      <c r="G144" s="15">
        <f>SUM(ipe:ues!G144)</f>
        <v>0</v>
      </c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f>SUM(ipe:ues!C145)</f>
        <v>14140689000</v>
      </c>
      <c r="D145" s="15">
        <f>SUM(ipe:ues!D145)</f>
        <v>0</v>
      </c>
      <c r="E145" s="23">
        <f>SUM(C145:D145)</f>
        <v>14140689000</v>
      </c>
      <c r="F145" s="24">
        <f t="shared" si="7"/>
        <v>0.71875032534158501</v>
      </c>
      <c r="G145" s="15">
        <f>SUM(ipe:ues!G145)</f>
        <v>5411270281</v>
      </c>
      <c r="H145" s="25">
        <f>IF(OR(G145=0,E145=0),0,G145/E145)*100</f>
        <v>38.267373541699421</v>
      </c>
      <c r="I145" s="24">
        <f>SUM(E145-G145)</f>
        <v>8729418719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f>SUM(ipe:ues!C146)</f>
        <v>106057000</v>
      </c>
      <c r="D146" s="15">
        <f>SUM(ipe:ues!D146)</f>
        <v>0</v>
      </c>
      <c r="E146" s="23">
        <f t="shared" si="6"/>
        <v>106057000</v>
      </c>
      <c r="F146" s="24">
        <f t="shared" si="7"/>
        <v>5.3907205833288938E-3</v>
      </c>
      <c r="G146" s="15">
        <f>SUM(ipe:ues!G146)</f>
        <v>56900175</v>
      </c>
      <c r="H146" s="25">
        <f t="shared" si="4"/>
        <v>53.650560547630043</v>
      </c>
      <c r="I146" s="24">
        <f t="shared" si="5"/>
        <v>49156825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123</v>
      </c>
      <c r="C147" s="15">
        <f>SUM(ipe:ues!C147)</f>
        <v>33600000</v>
      </c>
      <c r="D147" s="15">
        <f>SUM(ipe:ues!D147)</f>
        <v>0</v>
      </c>
      <c r="E147" s="23">
        <f t="shared" si="6"/>
        <v>33600000</v>
      </c>
      <c r="F147" s="24">
        <f t="shared" si="7"/>
        <v>1.707838347302402E-3</v>
      </c>
      <c r="G147" s="15">
        <f>SUM(ipe:ues!G147)</f>
        <v>45900416</v>
      </c>
      <c r="H147" s="25">
        <f t="shared" si="4"/>
        <v>136.60838095238094</v>
      </c>
      <c r="I147" s="24">
        <f t="shared" si="5"/>
        <v>-12300416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124</v>
      </c>
      <c r="C148" s="15">
        <f>SUM(C149:C150)</f>
        <v>1644000000</v>
      </c>
      <c r="D148" s="15">
        <f>SUM(D149:D150)</f>
        <v>0</v>
      </c>
      <c r="E148" s="23">
        <f t="shared" si="6"/>
        <v>1644000000</v>
      </c>
      <c r="F148" s="24">
        <f t="shared" si="7"/>
        <v>8.3562090564438959E-2</v>
      </c>
      <c r="G148" s="15">
        <f>SUM(G149:G150)</f>
        <v>728406915</v>
      </c>
      <c r="H148" s="25">
        <f t="shared" si="4"/>
        <v>44.306989963503653</v>
      </c>
      <c r="I148" s="24">
        <f t="shared" si="5"/>
        <v>915593085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125</v>
      </c>
      <c r="C149" s="15">
        <f>SUM(ipe:ues!C149)</f>
        <v>744000000</v>
      </c>
      <c r="D149" s="15">
        <f>SUM(ipe:ues!D149)</f>
        <v>0</v>
      </c>
      <c r="E149" s="23">
        <f t="shared" si="6"/>
        <v>744000000</v>
      </c>
      <c r="F149" s="24">
        <f t="shared" si="7"/>
        <v>3.7816420547410329E-2</v>
      </c>
      <c r="G149" s="15">
        <f>SUM(ipe:ues!G149)</f>
        <v>348256688</v>
      </c>
      <c r="H149" s="25">
        <f t="shared" si="4"/>
        <v>46.808694623655917</v>
      </c>
      <c r="I149" s="24">
        <f t="shared" si="5"/>
        <v>395743312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126</v>
      </c>
      <c r="C150" s="15">
        <f>SUM(ipe:ues!C150)</f>
        <v>900000000</v>
      </c>
      <c r="D150" s="15">
        <f>SUM(ipe:ues!D150)</f>
        <v>0</v>
      </c>
      <c r="E150" s="23">
        <f t="shared" si="6"/>
        <v>900000000</v>
      </c>
      <c r="F150" s="24">
        <f t="shared" si="7"/>
        <v>4.5745670017028624E-2</v>
      </c>
      <c r="G150" s="15">
        <f>SUM(ipe:ues!G150)</f>
        <v>380150227</v>
      </c>
      <c r="H150" s="25">
        <f t="shared" si="4"/>
        <v>42.238914111111107</v>
      </c>
      <c r="I150" s="24">
        <f t="shared" si="5"/>
        <v>519849773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127</v>
      </c>
      <c r="C151" s="15">
        <f>SUM(ipe:ues!C151)</f>
        <v>2520000</v>
      </c>
      <c r="D151" s="15">
        <f>SUM(ipe:ues!D151)</f>
        <v>0</v>
      </c>
      <c r="E151" s="23">
        <f t="shared" si="6"/>
        <v>2520000</v>
      </c>
      <c r="F151" s="24">
        <f t="shared" si="7"/>
        <v>1.2808787604768015E-4</v>
      </c>
      <c r="G151" s="15">
        <f>SUM(ipe:ues!G151)</f>
        <v>1284613</v>
      </c>
      <c r="H151" s="25">
        <f t="shared" si="4"/>
        <v>50.976706349206346</v>
      </c>
      <c r="I151" s="24">
        <f t="shared" si="5"/>
        <v>1235387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128</v>
      </c>
      <c r="C152" s="15">
        <f>SUM(ipe:ues!C152)</f>
        <v>23337881000</v>
      </c>
      <c r="D152" s="15">
        <f>SUM(ipe:ues!D152)</f>
        <v>0</v>
      </c>
      <c r="E152" s="23">
        <f t="shared" si="6"/>
        <v>23337881000</v>
      </c>
      <c r="F152" s="24">
        <f t="shared" si="7"/>
        <v>1.1862300034696467</v>
      </c>
      <c r="G152" s="15">
        <f>SUM(ipe:ues!G152)</f>
        <v>12175800577</v>
      </c>
      <c r="H152" s="25">
        <f t="shared" si="4"/>
        <v>52.171834182375001</v>
      </c>
      <c r="I152" s="24">
        <f t="shared" si="5"/>
        <v>11162080423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88347674000</v>
      </c>
      <c r="D153" s="15">
        <f>SUM(D155:D162)</f>
        <v>30917998712</v>
      </c>
      <c r="E153" s="23">
        <f t="shared" si="6"/>
        <v>119265672712</v>
      </c>
      <c r="F153" s="24">
        <f t="shared" si="7"/>
        <v>6.0620978980467637</v>
      </c>
      <c r="G153" s="15">
        <f>SUM(G155:G162)</f>
        <v>51000850755</v>
      </c>
      <c r="H153" s="25">
        <f t="shared" si="4"/>
        <v>42.762388871235132</v>
      </c>
      <c r="I153" s="24">
        <f t="shared" si="5"/>
        <v>68264821957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>
        <f>SUM(ipe:ues!C155)</f>
        <v>0</v>
      </c>
      <c r="D155" s="15">
        <f>SUM(ipe:ues!D155)</f>
        <v>0</v>
      </c>
      <c r="E155" s="23">
        <f t="shared" si="6"/>
        <v>0</v>
      </c>
      <c r="F155" s="24">
        <f t="shared" si="7"/>
        <v>0</v>
      </c>
      <c r="G155" s="15">
        <f>SUM(ipe:ues!G155)</f>
        <v>0</v>
      </c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>
        <f>SUM(ipe:ues!C156)</f>
        <v>0</v>
      </c>
      <c r="D156" s="15">
        <f>SUM(ipe:ues!D156)</f>
        <v>0</v>
      </c>
      <c r="E156" s="23">
        <f t="shared" si="6"/>
        <v>0</v>
      </c>
      <c r="F156" s="24">
        <f t="shared" si="7"/>
        <v>0</v>
      </c>
      <c r="G156" s="15">
        <f>SUM(ipe:ues!G156)</f>
        <v>0</v>
      </c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>
        <f>SUM(ipe:ues!C157)</f>
        <v>0</v>
      </c>
      <c r="D157" s="15">
        <f>SUM(ipe:ues!D157)</f>
        <v>0</v>
      </c>
      <c r="E157" s="23">
        <f t="shared" si="6"/>
        <v>0</v>
      </c>
      <c r="F157" s="24">
        <f t="shared" si="7"/>
        <v>0</v>
      </c>
      <c r="G157" s="15">
        <f>SUM(ipe:ues!G157)</f>
        <v>0</v>
      </c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>
        <f>SUM(ipe:ues!C158)</f>
        <v>0</v>
      </c>
      <c r="D158" s="15">
        <f>SUM(ipe:ues!D158)</f>
        <v>0</v>
      </c>
      <c r="E158" s="23">
        <f t="shared" si="6"/>
        <v>0</v>
      </c>
      <c r="F158" s="24">
        <f t="shared" si="7"/>
        <v>0</v>
      </c>
      <c r="G158" s="15">
        <f>SUM(ipe:ues!G158)</f>
        <v>0</v>
      </c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>
        <f>SUM(ipe:ues!C159)</f>
        <v>0</v>
      </c>
      <c r="D159" s="15">
        <f>SUM(ipe:ues!D159)</f>
        <v>0</v>
      </c>
      <c r="E159" s="23">
        <f t="shared" si="6"/>
        <v>0</v>
      </c>
      <c r="F159" s="24">
        <f t="shared" si="7"/>
        <v>0</v>
      </c>
      <c r="G159" s="15">
        <f>SUM(ipe:ues!G159)</f>
        <v>0</v>
      </c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>
        <f>SUM(ipe:ues!C160)</f>
        <v>0</v>
      </c>
      <c r="D160" s="15">
        <f>SUM(ipe:ues!D160)</f>
        <v>0</v>
      </c>
      <c r="E160" s="23">
        <f>SUM(C160:D160)</f>
        <v>0</v>
      </c>
      <c r="F160" s="24">
        <f t="shared" si="7"/>
        <v>0</v>
      </c>
      <c r="G160" s="15">
        <f>SUM(ipe:ues!G160)</f>
        <v>0</v>
      </c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>
        <f>SUM(ipe:ues!C161)</f>
        <v>0</v>
      </c>
      <c r="D161" s="15">
        <f>SUM(ipe:ues!D161)</f>
        <v>0</v>
      </c>
      <c r="E161" s="23">
        <f t="shared" si="6"/>
        <v>0</v>
      </c>
      <c r="F161" s="24">
        <f t="shared" si="7"/>
        <v>0</v>
      </c>
      <c r="G161" s="15">
        <f>SUM(ipe:ues!G161)</f>
        <v>0</v>
      </c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f>SUM(ipe:ues!C162)</f>
        <v>88347674000</v>
      </c>
      <c r="D162" s="15">
        <f>SUM(ipe:ues!D162)</f>
        <v>30917998712</v>
      </c>
      <c r="E162" s="23">
        <f>SUM(C162:D162)</f>
        <v>119265672712</v>
      </c>
      <c r="F162" s="24">
        <f t="shared" si="7"/>
        <v>6.0620978980467637</v>
      </c>
      <c r="G162" s="15">
        <f>SUM(ipe:ues!G162)</f>
        <v>51000850755</v>
      </c>
      <c r="H162" s="25">
        <f t="shared" si="12"/>
        <v>42.762388871235132</v>
      </c>
      <c r="I162" s="24">
        <f>SUM(E162-G162)</f>
        <v>68264821957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139</v>
      </c>
      <c r="C163" s="15">
        <f>SUM(C165:C171)</f>
        <v>81528237000</v>
      </c>
      <c r="D163" s="15">
        <f>SUM(D165:D171)</f>
        <v>0</v>
      </c>
      <c r="E163" s="23">
        <f t="shared" si="6"/>
        <v>81528237000</v>
      </c>
      <c r="F163" s="24">
        <f t="shared" si="7"/>
        <v>4.143959807635671</v>
      </c>
      <c r="G163" s="15">
        <f>SUM(G165:G171)</f>
        <v>81834079660</v>
      </c>
      <c r="H163" s="25">
        <f t="shared" si="12"/>
        <v>100.37513709513919</v>
      </c>
      <c r="I163" s="24">
        <f t="shared" ref="I163:I229" si="13">SUM(E163-G163)</f>
        <v>-305842660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140</v>
      </c>
      <c r="C164" s="15">
        <f>SUM(C165:C167)</f>
        <v>81461367000</v>
      </c>
      <c r="D164" s="15">
        <f>SUM(D165:D167)</f>
        <v>0</v>
      </c>
      <c r="E164" s="23">
        <f t="shared" ref="E164:E230" si="14">SUM(C164:D164)</f>
        <v>81461367000</v>
      </c>
      <c r="F164" s="24">
        <f t="shared" ref="F164:F230" si="15">IF(OR(E164=0,E$7=0),0,E164/E$7)*100</f>
        <v>4.1405609043534053</v>
      </c>
      <c r="G164" s="15">
        <f>SUM(G165:G167)</f>
        <v>81699481260</v>
      </c>
      <c r="H164" s="25">
        <f t="shared" si="12"/>
        <v>100.2923032951313</v>
      </c>
      <c r="I164" s="24">
        <f t="shared" si="13"/>
        <v>-238114260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141</v>
      </c>
      <c r="C165" s="15">
        <f>SUM(ipe:ues!C165)</f>
        <v>1023230000</v>
      </c>
      <c r="D165" s="15">
        <f>SUM(ipe:ues!D165)</f>
        <v>0</v>
      </c>
      <c r="E165" s="23">
        <f t="shared" si="14"/>
        <v>1023230000</v>
      </c>
      <c r="F165" s="24">
        <f t="shared" si="15"/>
        <v>5.2009268812804675E-2</v>
      </c>
      <c r="G165" s="15">
        <f>SUM(ipe:ues!G165)</f>
        <v>362326760</v>
      </c>
      <c r="H165" s="25">
        <f t="shared" si="12"/>
        <v>35.410099391143731</v>
      </c>
      <c r="I165" s="24">
        <f t="shared" si="13"/>
        <v>660903240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142</v>
      </c>
      <c r="C166" s="15">
        <f>SUM(ipe:ues!C166)</f>
        <v>8733354000</v>
      </c>
      <c r="D166" s="15">
        <f>SUM(ipe:ues!D166)</f>
        <v>0</v>
      </c>
      <c r="E166" s="23">
        <f t="shared" si="14"/>
        <v>8733354000</v>
      </c>
      <c r="F166" s="24">
        <f t="shared" si="15"/>
        <v>0.44390347802877445</v>
      </c>
      <c r="G166" s="15">
        <f>SUM(ipe:ues!G166)</f>
        <v>4229810043</v>
      </c>
      <c r="H166" s="25">
        <f t="shared" si="12"/>
        <v>48.432824811635946</v>
      </c>
      <c r="I166" s="24">
        <f t="shared" si="13"/>
        <v>4503543957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143</v>
      </c>
      <c r="C167" s="15">
        <f>SUM(ipe:ues!C167)</f>
        <v>71704783000</v>
      </c>
      <c r="D167" s="15">
        <f>SUM(ipe:ues!D167)</f>
        <v>0</v>
      </c>
      <c r="E167" s="23">
        <f t="shared" si="14"/>
        <v>71704783000</v>
      </c>
      <c r="F167" s="24">
        <f t="shared" si="15"/>
        <v>3.6446481575118268</v>
      </c>
      <c r="G167" s="15">
        <f>SUM(ipe:ues!G167)</f>
        <v>77107344457</v>
      </c>
      <c r="H167" s="25">
        <f t="shared" si="12"/>
        <v>107.5344506056172</v>
      </c>
      <c r="I167" s="24">
        <f t="shared" si="13"/>
        <v>-5402561457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144</v>
      </c>
      <c r="C168" s="15">
        <f>SUM(ipe:ues!C168)</f>
        <v>57563000</v>
      </c>
      <c r="D168" s="15">
        <f>SUM(ipe:ues!D168)</f>
        <v>0</v>
      </c>
      <c r="E168" s="23">
        <f t="shared" si="14"/>
        <v>57563000</v>
      </c>
      <c r="F168" s="24">
        <f t="shared" si="15"/>
        <v>2.9258422257669096E-3</v>
      </c>
      <c r="G168" s="15">
        <f>SUM(ipe:ues!G168)</f>
        <v>133150300</v>
      </c>
      <c r="H168" s="25">
        <f t="shared" si="12"/>
        <v>231.3123013046575</v>
      </c>
      <c r="I168" s="24">
        <f t="shared" si="13"/>
        <v>-75587300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145</v>
      </c>
      <c r="C169" s="15">
        <f>SUM(ipe:ues!C169)</f>
        <v>9307000</v>
      </c>
      <c r="D169" s="15">
        <f>SUM(ipe:ues!D169)</f>
        <v>0</v>
      </c>
      <c r="E169" s="23">
        <f t="shared" si="14"/>
        <v>9307000</v>
      </c>
      <c r="F169" s="24">
        <f t="shared" si="15"/>
        <v>4.7306105649831714E-4</v>
      </c>
      <c r="G169" s="15">
        <f>SUM(ipe:ues!G169)</f>
        <v>1448100</v>
      </c>
      <c r="H169" s="25">
        <f t="shared" si="12"/>
        <v>15.559256473622005</v>
      </c>
      <c r="I169" s="24">
        <f t="shared" si="13"/>
        <v>7858900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146</v>
      </c>
      <c r="C170" s="15">
        <f>SUM(ipe:ues!C170)</f>
        <v>0</v>
      </c>
      <c r="D170" s="15">
        <f>SUM(ipe:ues!D170)</f>
        <v>0</v>
      </c>
      <c r="E170" s="23">
        <f t="shared" si="14"/>
        <v>0</v>
      </c>
      <c r="F170" s="24">
        <f t="shared" si="15"/>
        <v>0</v>
      </c>
      <c r="G170" s="15">
        <f>SUM(ipe:ues!G170)</f>
        <v>0</v>
      </c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>
        <f>SUM(ipe:ues!C171)</f>
        <v>0</v>
      </c>
      <c r="D171" s="15">
        <f>SUM(ipe:ues!D171)</f>
        <v>0</v>
      </c>
      <c r="E171" s="23">
        <f t="shared" si="14"/>
        <v>0</v>
      </c>
      <c r="F171" s="24">
        <f t="shared" si="15"/>
        <v>0</v>
      </c>
      <c r="G171" s="15">
        <f>SUM(ipe:ues!G171)</f>
        <v>0</v>
      </c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200551392000</v>
      </c>
      <c r="D172" s="15">
        <f>SUM(D173:D182)+D185+D186+D189+D192+D193+D196+D199+D203</f>
        <v>0</v>
      </c>
      <c r="E172" s="23">
        <f t="shared" si="14"/>
        <v>200551392000</v>
      </c>
      <c r="F172" s="24">
        <f t="shared" si="15"/>
        <v>10.193730888764172</v>
      </c>
      <c r="G172" s="15">
        <f>SUM(G173:G182)+G185+G186+G189+G192+G193+G196+G199+G203</f>
        <v>108035033589</v>
      </c>
      <c r="H172" s="25">
        <f t="shared" si="12"/>
        <v>53.869002110441599</v>
      </c>
      <c r="I172" s="24">
        <f t="shared" si="13"/>
        <v>92516358411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148</v>
      </c>
      <c r="C173" s="15">
        <f>SUM(ipe:ues!C173)</f>
        <v>0</v>
      </c>
      <c r="D173" s="15">
        <f>SUM(ipe:ues!D173)</f>
        <v>0</v>
      </c>
      <c r="E173" s="23">
        <f t="shared" si="14"/>
        <v>0</v>
      </c>
      <c r="F173" s="24">
        <f t="shared" si="15"/>
        <v>0</v>
      </c>
      <c r="G173" s="15">
        <f>SUM(ipe:ues!G173)</f>
        <v>0</v>
      </c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149</v>
      </c>
      <c r="C174" s="15">
        <f>SUM(ipe:ues!C174)</f>
        <v>0</v>
      </c>
      <c r="D174" s="15">
        <f>SUM(ipe:ues!D174)</f>
        <v>0</v>
      </c>
      <c r="E174" s="23">
        <f t="shared" si="14"/>
        <v>0</v>
      </c>
      <c r="F174" s="24">
        <f t="shared" si="15"/>
        <v>0</v>
      </c>
      <c r="G174" s="15">
        <f>SUM(ipe:ues!G174)</f>
        <v>0</v>
      </c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>
        <f>SUM(ipe:ues!C175)</f>
        <v>0</v>
      </c>
      <c r="D175" s="15">
        <f>SUM(ipe:ues!D175)</f>
        <v>0</v>
      </c>
      <c r="E175" s="23">
        <f t="shared" si="14"/>
        <v>0</v>
      </c>
      <c r="F175" s="24">
        <f t="shared" si="15"/>
        <v>0</v>
      </c>
      <c r="G175" s="15">
        <f>SUM(ipe:ues!G175)</f>
        <v>0</v>
      </c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>
        <f>SUM(ipe:ues!C176)</f>
        <v>0</v>
      </c>
      <c r="D176" s="15">
        <f>SUM(ipe:ues!D176)</f>
        <v>0</v>
      </c>
      <c r="E176" s="23">
        <f t="shared" si="14"/>
        <v>0</v>
      </c>
      <c r="F176" s="24">
        <f t="shared" si="15"/>
        <v>0</v>
      </c>
      <c r="G176" s="15">
        <f>SUM(ipe:ues!G176)</f>
        <v>0</v>
      </c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152</v>
      </c>
      <c r="C177" s="15">
        <f>SUM(ipe:ues!C177)</f>
        <v>0</v>
      </c>
      <c r="D177" s="15">
        <f>SUM(ipe:ues!D177)</f>
        <v>0</v>
      </c>
      <c r="E177" s="23">
        <f t="shared" si="14"/>
        <v>0</v>
      </c>
      <c r="F177" s="24">
        <f t="shared" si="15"/>
        <v>0</v>
      </c>
      <c r="G177" s="15">
        <f>SUM(ipe:ues!G177)</f>
        <v>0</v>
      </c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153</v>
      </c>
      <c r="C178" s="15">
        <f>SUM(ipe:ues!C178)</f>
        <v>0</v>
      </c>
      <c r="D178" s="15">
        <f>SUM(ipe:ues!D178)</f>
        <v>0</v>
      </c>
      <c r="E178" s="23">
        <f t="shared" si="14"/>
        <v>0</v>
      </c>
      <c r="F178" s="24">
        <f t="shared" si="15"/>
        <v>0</v>
      </c>
      <c r="G178" s="15">
        <f>SUM(ipe:ues!G178)</f>
        <v>0</v>
      </c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>
        <f>SUM(ipe:ues!C179)</f>
        <v>0</v>
      </c>
      <c r="D179" s="15">
        <f>SUM(ipe:ues!D179)</f>
        <v>0</v>
      </c>
      <c r="E179" s="23">
        <f t="shared" si="14"/>
        <v>0</v>
      </c>
      <c r="F179" s="24">
        <f t="shared" si="15"/>
        <v>0</v>
      </c>
      <c r="G179" s="15">
        <f>SUM(ipe:ues!G179)</f>
        <v>0</v>
      </c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f>SUM(ipe:ues!C180)</f>
        <v>60516063000</v>
      </c>
      <c r="D180" s="15">
        <f>SUM(ipe:ues!D180)</f>
        <v>0</v>
      </c>
      <c r="E180" s="23">
        <f t="shared" si="14"/>
        <v>60516063000</v>
      </c>
      <c r="F180" s="24">
        <f t="shared" si="15"/>
        <v>3.075942054141906</v>
      </c>
      <c r="G180" s="15">
        <f>SUM(ipe:ues!G180)</f>
        <v>29562690776</v>
      </c>
      <c r="H180" s="25">
        <f t="shared" si="12"/>
        <v>48.850981558400456</v>
      </c>
      <c r="I180" s="24">
        <f t="shared" si="13"/>
        <v>30953372224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154</v>
      </c>
      <c r="C181" s="15">
        <f>SUM(ipe:ues!C181)</f>
        <v>25954068000</v>
      </c>
      <c r="D181" s="15">
        <f>SUM(ipe:ues!D181)</f>
        <v>0</v>
      </c>
      <c r="E181" s="23">
        <f t="shared" si="14"/>
        <v>25954068000</v>
      </c>
      <c r="F181" s="24">
        <f t="shared" si="15"/>
        <v>1.3192069225861356</v>
      </c>
      <c r="G181" s="15">
        <f>SUM(ipe:ues!G181)</f>
        <v>10741884818</v>
      </c>
      <c r="H181" s="25">
        <f t="shared" si="12"/>
        <v>41.388058388380585</v>
      </c>
      <c r="I181" s="24">
        <f t="shared" si="13"/>
        <v>15212183182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155</v>
      </c>
      <c r="C182" s="15">
        <f>SUM(C183:C184)</f>
        <v>11614703000</v>
      </c>
      <c r="D182" s="15">
        <f>SUM(D183:D184)</f>
        <v>0</v>
      </c>
      <c r="E182" s="23">
        <f t="shared" si="14"/>
        <v>11614703000</v>
      </c>
      <c r="F182" s="24">
        <f t="shared" si="15"/>
        <v>0.59035818975976939</v>
      </c>
      <c r="G182" s="15">
        <f>SUM(G183:G184)</f>
        <v>6108188049</v>
      </c>
      <c r="H182" s="25">
        <f t="shared" si="12"/>
        <v>52.590135529078964</v>
      </c>
      <c r="I182" s="24">
        <f t="shared" si="13"/>
        <v>5506514951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156</v>
      </c>
      <c r="C183" s="15">
        <f>SUM(ipe:ues!C183)</f>
        <v>8906439000</v>
      </c>
      <c r="D183" s="15">
        <f>SUM(ipe:ues!D183)</f>
        <v>0</v>
      </c>
      <c r="E183" s="23">
        <f t="shared" si="14"/>
        <v>8906439000</v>
      </c>
      <c r="F183" s="24">
        <f t="shared" si="15"/>
        <v>0.4527011328008827</v>
      </c>
      <c r="G183" s="15">
        <f>SUM(ipe:ues!G183)</f>
        <v>4444705536</v>
      </c>
      <c r="H183" s="25">
        <f t="shared" si="12"/>
        <v>49.9044066433285</v>
      </c>
      <c r="I183" s="24">
        <f t="shared" si="13"/>
        <v>4461733464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157</v>
      </c>
      <c r="C184" s="15">
        <f>SUM(ipe:ues!C184)</f>
        <v>2708264000</v>
      </c>
      <c r="D184" s="15">
        <f>SUM(ipe:ues!D184)</f>
        <v>0</v>
      </c>
      <c r="E184" s="23">
        <f t="shared" si="14"/>
        <v>2708264000</v>
      </c>
      <c r="F184" s="24">
        <f t="shared" si="15"/>
        <v>0.13765705695888669</v>
      </c>
      <c r="G184" s="15">
        <f>SUM(ipe:ues!G184)</f>
        <v>1663482513</v>
      </c>
      <c r="H184" s="25">
        <f t="shared" si="12"/>
        <v>61.422465202801504</v>
      </c>
      <c r="I184" s="24">
        <f t="shared" si="13"/>
        <v>1044781487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158</v>
      </c>
      <c r="C185" s="15">
        <f>SUM(ipe:ues!C185)</f>
        <v>34100009000</v>
      </c>
      <c r="D185" s="15">
        <f>SUM(ipe:ues!D185)</f>
        <v>0</v>
      </c>
      <c r="E185" s="23">
        <f t="shared" si="14"/>
        <v>34100009000</v>
      </c>
      <c r="F185" s="24">
        <f t="shared" si="15"/>
        <v>1.7332530658796739</v>
      </c>
      <c r="G185" s="15">
        <f>SUM(ipe:ues!G185)</f>
        <v>19742024238</v>
      </c>
      <c r="H185" s="25">
        <f t="shared" si="12"/>
        <v>57.894483951602474</v>
      </c>
      <c r="I185" s="24">
        <f t="shared" si="13"/>
        <v>14357984762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159</v>
      </c>
      <c r="C186" s="15">
        <f>SUM(C187:C188)</f>
        <v>38190601000</v>
      </c>
      <c r="D186" s="15">
        <f>SUM(D187:D188)</f>
        <v>0</v>
      </c>
      <c r="E186" s="23">
        <f t="shared" si="14"/>
        <v>38190601000</v>
      </c>
      <c r="F186" s="24">
        <f t="shared" si="15"/>
        <v>1.941171812331115</v>
      </c>
      <c r="G186" s="15">
        <f>SUM(G187:G188)</f>
        <v>19803929645</v>
      </c>
      <c r="H186" s="25">
        <f t="shared" si="12"/>
        <v>51.855506659871629</v>
      </c>
      <c r="I186" s="24">
        <f t="shared" si="13"/>
        <v>18386671355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160</v>
      </c>
      <c r="C187" s="15">
        <f>SUM(ipe:ues!C187)</f>
        <v>80000000</v>
      </c>
      <c r="D187" s="15">
        <f>SUM(ipe:ues!D187)</f>
        <v>0</v>
      </c>
      <c r="E187" s="23">
        <f t="shared" si="14"/>
        <v>80000000</v>
      </c>
      <c r="F187" s="24">
        <f t="shared" si="15"/>
        <v>4.0662817792914332E-3</v>
      </c>
      <c r="G187" s="15">
        <f>SUM(ipe:ues!G187)</f>
        <v>32241293</v>
      </c>
      <c r="H187" s="25">
        <f t="shared" si="12"/>
        <v>40.301616250000002</v>
      </c>
      <c r="I187" s="24">
        <f t="shared" si="13"/>
        <v>47758707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161</v>
      </c>
      <c r="C188" s="15">
        <f>SUM(ipe:ues!C188)</f>
        <v>38110601000</v>
      </c>
      <c r="D188" s="15">
        <f>SUM(ipe:ues!D188)</f>
        <v>0</v>
      </c>
      <c r="E188" s="23">
        <f t="shared" si="14"/>
        <v>38110601000</v>
      </c>
      <c r="F188" s="24">
        <f t="shared" si="15"/>
        <v>1.9371055305518234</v>
      </c>
      <c r="G188" s="15">
        <f>SUM(ipe:ues!G188)</f>
        <v>19771688352</v>
      </c>
      <c r="H188" s="25">
        <f t="shared" si="12"/>
        <v>51.879760048916566</v>
      </c>
      <c r="I188" s="24">
        <f t="shared" si="13"/>
        <v>18338912648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162</v>
      </c>
      <c r="C189" s="15">
        <f>SUM(C190:C191)</f>
        <v>16843141000</v>
      </c>
      <c r="D189" s="15">
        <f>SUM(D190:D191)</f>
        <v>0</v>
      </c>
      <c r="E189" s="23">
        <f t="shared" si="14"/>
        <v>16843141000</v>
      </c>
      <c r="F189" s="24">
        <f t="shared" si="15"/>
        <v>0.85611196692920621</v>
      </c>
      <c r="G189" s="15">
        <f>SUM(G190:G191)</f>
        <v>8434895382</v>
      </c>
      <c r="H189" s="25">
        <f t="shared" si="12"/>
        <v>50.079111621757491</v>
      </c>
      <c r="I189" s="24">
        <f t="shared" si="13"/>
        <v>8408245618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163</v>
      </c>
      <c r="C190" s="15">
        <f>SUM(ipe:ues!C190)</f>
        <v>13671361000</v>
      </c>
      <c r="D190" s="15">
        <f>SUM(ipe:ues!D190)</f>
        <v>0</v>
      </c>
      <c r="E190" s="23">
        <f t="shared" si="14"/>
        <v>13671361000</v>
      </c>
      <c r="F190" s="24">
        <f t="shared" si="15"/>
        <v>0.6948950766551939</v>
      </c>
      <c r="G190" s="15">
        <f>SUM(ipe:ues!G190)</f>
        <v>6399896000</v>
      </c>
      <c r="H190" s="25">
        <f t="shared" si="12"/>
        <v>46.812427819000611</v>
      </c>
      <c r="I190" s="24">
        <f t="shared" si="13"/>
        <v>7271465000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164</v>
      </c>
      <c r="C191" s="15">
        <f>SUM(ipe:ues!C191)</f>
        <v>3171780000</v>
      </c>
      <c r="D191" s="15">
        <f>SUM(ipe:ues!D191)</f>
        <v>0</v>
      </c>
      <c r="E191" s="23">
        <f t="shared" si="14"/>
        <v>3171780000</v>
      </c>
      <c r="F191" s="24">
        <f t="shared" si="15"/>
        <v>0.16121689027401229</v>
      </c>
      <c r="G191" s="15">
        <f>SUM(ipe:ues!G191)</f>
        <v>2034999382</v>
      </c>
      <c r="H191" s="25">
        <f t="shared" si="12"/>
        <v>64.159537609796388</v>
      </c>
      <c r="I191" s="24">
        <f t="shared" si="13"/>
        <v>1136780618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165</v>
      </c>
      <c r="C192" s="15">
        <f>SUM(ipe:ues!C192)</f>
        <v>0</v>
      </c>
      <c r="D192" s="15">
        <f>SUM(ipe:ues!D192)</f>
        <v>0</v>
      </c>
      <c r="E192" s="23">
        <f t="shared" si="14"/>
        <v>0</v>
      </c>
      <c r="F192" s="24">
        <f t="shared" si="15"/>
        <v>0</v>
      </c>
      <c r="G192" s="15">
        <f>SUM(ipe:ues!G192)</f>
        <v>0</v>
      </c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166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167</v>
      </c>
      <c r="C194" s="15">
        <f>SUM(ipe:ues!C194)</f>
        <v>0</v>
      </c>
      <c r="D194" s="15">
        <f>SUM(ipe:ues!D194)</f>
        <v>0</v>
      </c>
      <c r="E194" s="23">
        <f t="shared" si="14"/>
        <v>0</v>
      </c>
      <c r="F194" s="24">
        <f t="shared" si="15"/>
        <v>0</v>
      </c>
      <c r="G194" s="15">
        <f>SUM(ipe:ues!G194)</f>
        <v>0</v>
      </c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168</v>
      </c>
      <c r="C195" s="15">
        <f>SUM(ipe:ues!C195)</f>
        <v>0</v>
      </c>
      <c r="D195" s="15">
        <f>SUM(ipe:ues!D195)</f>
        <v>0</v>
      </c>
      <c r="E195" s="23">
        <f t="shared" si="14"/>
        <v>0</v>
      </c>
      <c r="F195" s="24">
        <f t="shared" si="15"/>
        <v>0</v>
      </c>
      <c r="G195" s="15">
        <f>SUM(ipe:ues!G195)</f>
        <v>0</v>
      </c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169</v>
      </c>
      <c r="C196" s="15">
        <f>SUM(C197:C198)</f>
        <v>12376807000</v>
      </c>
      <c r="D196" s="15">
        <f>SUM(D197:D198)</f>
        <v>0</v>
      </c>
      <c r="E196" s="23">
        <f t="shared" si="14"/>
        <v>12376807000</v>
      </c>
      <c r="F196" s="24">
        <f t="shared" si="15"/>
        <v>0.62909480987383337</v>
      </c>
      <c r="G196" s="15">
        <f>SUM(G197:G198)</f>
        <v>11607690000</v>
      </c>
      <c r="H196" s="25">
        <f t="shared" si="12"/>
        <v>93.785820527055165</v>
      </c>
      <c r="I196" s="24">
        <f t="shared" si="13"/>
        <v>769117000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170</v>
      </c>
      <c r="C197" s="15">
        <f>SUM(ipe:ues!C197)</f>
        <v>5800066000</v>
      </c>
      <c r="D197" s="15">
        <f>SUM(ipe:ues!D197)</f>
        <v>0</v>
      </c>
      <c r="E197" s="23">
        <f t="shared" si="14"/>
        <v>5800066000</v>
      </c>
      <c r="F197" s="24">
        <f t="shared" si="15"/>
        <v>0.29480878368109686</v>
      </c>
      <c r="G197" s="15">
        <f>SUM(ipe:ues!G197)</f>
        <v>976981000</v>
      </c>
      <c r="H197" s="25">
        <f t="shared" si="12"/>
        <v>16.844308323388045</v>
      </c>
      <c r="I197" s="24">
        <f t="shared" si="13"/>
        <v>4823085000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171</v>
      </c>
      <c r="C198" s="15">
        <f>SUM(ipe:ues!C198)</f>
        <v>6576741000</v>
      </c>
      <c r="D198" s="15">
        <f>SUM(ipe:ues!D198)</f>
        <v>0</v>
      </c>
      <c r="E198" s="23">
        <f t="shared" si="14"/>
        <v>6576741000</v>
      </c>
      <c r="F198" s="24">
        <f t="shared" si="15"/>
        <v>0.33428602619273651</v>
      </c>
      <c r="G198" s="15">
        <f>SUM(ipe:ues!G198)</f>
        <v>10630709000</v>
      </c>
      <c r="H198" s="25">
        <f t="shared" si="12"/>
        <v>161.64098601419761</v>
      </c>
      <c r="I198" s="24">
        <f t="shared" si="13"/>
        <v>-4053968000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172</v>
      </c>
      <c r="C199" s="15">
        <f>SUM(C200:C202)</f>
        <v>950000000</v>
      </c>
      <c r="D199" s="15">
        <f>SUM(D200:D202)</f>
        <v>0</v>
      </c>
      <c r="E199" s="23">
        <f t="shared" si="14"/>
        <v>950000000</v>
      </c>
      <c r="F199" s="24">
        <f t="shared" si="15"/>
        <v>4.8287096129085771E-2</v>
      </c>
      <c r="G199" s="15">
        <f>SUM(G200:G202)</f>
        <v>1083060924</v>
      </c>
      <c r="H199" s="25">
        <f t="shared" si="12"/>
        <v>114.00641305263157</v>
      </c>
      <c r="I199" s="24">
        <f t="shared" si="13"/>
        <v>-133060924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173</v>
      </c>
      <c r="C200" s="15">
        <f>SUM(ipe:ues!C200)</f>
        <v>400000000</v>
      </c>
      <c r="D200" s="15">
        <f>SUM(ipe:ues!D200)</f>
        <v>0</v>
      </c>
      <c r="E200" s="23">
        <f t="shared" si="14"/>
        <v>400000000</v>
      </c>
      <c r="F200" s="24">
        <f t="shared" si="15"/>
        <v>2.0331408896457168E-2</v>
      </c>
      <c r="G200" s="15">
        <f>SUM(ipe:ues!G200)</f>
        <v>361477830</v>
      </c>
      <c r="H200" s="25">
        <f t="shared" si="12"/>
        <v>90.36945750000001</v>
      </c>
      <c r="I200" s="24">
        <f t="shared" si="13"/>
        <v>38522170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174</v>
      </c>
      <c r="C201" s="15">
        <f>SUM(ipe:ues!C201)</f>
        <v>500000000</v>
      </c>
      <c r="D201" s="15">
        <f>SUM(ipe:ues!D201)</f>
        <v>0</v>
      </c>
      <c r="E201" s="23">
        <f t="shared" si="14"/>
        <v>500000000</v>
      </c>
      <c r="F201" s="24">
        <f t="shared" si="15"/>
        <v>2.5414261120571456E-2</v>
      </c>
      <c r="G201" s="15">
        <f>SUM(ipe:ues!G201)</f>
        <v>648298558</v>
      </c>
      <c r="H201" s="25">
        <f t="shared" si="12"/>
        <v>129.65971160000001</v>
      </c>
      <c r="I201" s="24">
        <f t="shared" si="13"/>
        <v>-148298558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175</v>
      </c>
      <c r="C202" s="15">
        <f>SUM(ipe:ues!C202)</f>
        <v>50000000</v>
      </c>
      <c r="D202" s="15">
        <f>SUM(ipe:ues!D202)</f>
        <v>0</v>
      </c>
      <c r="E202" s="23">
        <f t="shared" si="14"/>
        <v>50000000</v>
      </c>
      <c r="F202" s="24">
        <f t="shared" si="15"/>
        <v>2.541426112057146E-3</v>
      </c>
      <c r="G202" s="15">
        <f>SUM(ipe:ues!G202)</f>
        <v>73284536</v>
      </c>
      <c r="H202" s="25">
        <f t="shared" si="12"/>
        <v>146.56907200000001</v>
      </c>
      <c r="I202" s="24">
        <f t="shared" si="13"/>
        <v>-23284536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176</v>
      </c>
      <c r="C203" s="15">
        <f>SUM(ipe:ues!C203)</f>
        <v>6000000</v>
      </c>
      <c r="D203" s="15">
        <f>SUM(ipe:ues!D203)</f>
        <v>0</v>
      </c>
      <c r="E203" s="23">
        <f t="shared" si="14"/>
        <v>6000000</v>
      </c>
      <c r="F203" s="24">
        <f t="shared" si="15"/>
        <v>3.0497113344685748E-4</v>
      </c>
      <c r="G203" s="15">
        <f>SUM(ipe:ues!G203)</f>
        <v>950669757</v>
      </c>
      <c r="H203" s="25">
        <f t="shared" si="12"/>
        <v>15844.49595</v>
      </c>
      <c r="I203" s="24">
        <f t="shared" si="13"/>
        <v>-944669757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177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178</v>
      </c>
      <c r="C205" s="15">
        <f>SUM(ipe:ues!C205)</f>
        <v>0</v>
      </c>
      <c r="D205" s="15">
        <f>SUM(ipe:ues!D205)</f>
        <v>0</v>
      </c>
      <c r="E205" s="23">
        <f t="shared" si="14"/>
        <v>0</v>
      </c>
      <c r="F205" s="24">
        <f t="shared" si="15"/>
        <v>0</v>
      </c>
      <c r="G205" s="15">
        <f>SUM(ipe:ues!G205)</f>
        <v>0</v>
      </c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179</v>
      </c>
      <c r="C206" s="15">
        <f>SUM(ipe:ues!C206)</f>
        <v>21700000000</v>
      </c>
      <c r="D206" s="15">
        <f>SUM(ipe:ues!D206)</f>
        <v>0</v>
      </c>
      <c r="E206" s="23">
        <f t="shared" si="14"/>
        <v>21700000000</v>
      </c>
      <c r="F206" s="24">
        <f t="shared" si="15"/>
        <v>1.1029789326328012</v>
      </c>
      <c r="G206" s="15">
        <f>SUM(ipe:ues!G206)</f>
        <v>6396128855</v>
      </c>
      <c r="H206" s="25">
        <f t="shared" si="12"/>
        <v>29.475248179723501</v>
      </c>
      <c r="I206" s="24">
        <f t="shared" si="13"/>
        <v>15303871145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180</v>
      </c>
      <c r="C207" s="15">
        <f>SUM(C208:C209)</f>
        <v>12558562000</v>
      </c>
      <c r="D207" s="15">
        <f>SUM(D208:D209)</f>
        <v>0</v>
      </c>
      <c r="E207" s="23">
        <f t="shared" si="14"/>
        <v>12558562000</v>
      </c>
      <c r="F207" s="24">
        <f t="shared" si="15"/>
        <v>0.63833314793377227</v>
      </c>
      <c r="G207" s="15">
        <f>SUM(G208:G209)</f>
        <v>9133466240</v>
      </c>
      <c r="H207" s="25">
        <f t="shared" si="12"/>
        <v>72.727006802211918</v>
      </c>
      <c r="I207" s="24">
        <f t="shared" si="13"/>
        <v>3425095760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181</v>
      </c>
      <c r="C208" s="15">
        <f>SUM(ipe:ues!C208)</f>
        <v>8196537000</v>
      </c>
      <c r="D208" s="15">
        <f>SUM(ipe:ues!D208)</f>
        <v>0</v>
      </c>
      <c r="E208" s="23">
        <f t="shared" si="14"/>
        <v>8196537000</v>
      </c>
      <c r="F208" s="24">
        <f t="shared" si="15"/>
        <v>0.41661786320485084</v>
      </c>
      <c r="G208" s="15">
        <f>SUM(ipe:ues!G208)</f>
        <v>6214591614</v>
      </c>
      <c r="H208" s="25">
        <f t="shared" si="12"/>
        <v>75.819722573081776</v>
      </c>
      <c r="I208" s="24">
        <f t="shared" si="13"/>
        <v>1981945386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182</v>
      </c>
      <c r="C209" s="15">
        <f>SUM(ipe:ues!C209)</f>
        <v>4362025000</v>
      </c>
      <c r="D209" s="15">
        <f>SUM(ipe:ues!D209)</f>
        <v>0</v>
      </c>
      <c r="E209" s="23">
        <f t="shared" si="14"/>
        <v>4362025000</v>
      </c>
      <c r="F209" s="24">
        <f t="shared" si="15"/>
        <v>0.22171528472892144</v>
      </c>
      <c r="G209" s="15">
        <f>SUM(ipe:ues!G209)</f>
        <v>2918874626</v>
      </c>
      <c r="H209" s="25">
        <f t="shared" si="12"/>
        <v>66.91558682034146</v>
      </c>
      <c r="I209" s="24">
        <f t="shared" si="13"/>
        <v>1443150374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183</v>
      </c>
      <c r="C210" s="15">
        <f>SUM(ipe:ues!C210)</f>
        <v>0</v>
      </c>
      <c r="D210" s="15">
        <f>SUM(ipe:ues!D210)</f>
        <v>0</v>
      </c>
      <c r="E210" s="23">
        <f t="shared" si="14"/>
        <v>0</v>
      </c>
      <c r="F210" s="24">
        <f t="shared" si="15"/>
        <v>0</v>
      </c>
      <c r="G210" s="15">
        <f>SUM(ipe:ues!G210)</f>
        <v>0</v>
      </c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184</v>
      </c>
      <c r="C211" s="15">
        <f>SUM(ipe:ues!C211)</f>
        <v>0</v>
      </c>
      <c r="D211" s="15">
        <f>SUM(ipe:ues!D211)</f>
        <v>0</v>
      </c>
      <c r="E211" s="23">
        <f t="shared" si="14"/>
        <v>0</v>
      </c>
      <c r="F211" s="24">
        <f t="shared" si="15"/>
        <v>0</v>
      </c>
      <c r="G211" s="15">
        <f>SUM(ipe:ues!G211)</f>
        <v>0</v>
      </c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185</v>
      </c>
      <c r="C212" s="15">
        <f>SUM(ipe:ues!C212)</f>
        <v>0</v>
      </c>
      <c r="D212" s="15">
        <f>SUM(ipe:ues!D212)</f>
        <v>0</v>
      </c>
      <c r="E212" s="23">
        <f t="shared" si="14"/>
        <v>0</v>
      </c>
      <c r="F212" s="24">
        <f t="shared" si="15"/>
        <v>0</v>
      </c>
      <c r="G212" s="15">
        <f>SUM(ipe:ues!G212)</f>
        <v>0</v>
      </c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f>SUM(ipe:ues!C213)</f>
        <v>8998020000</v>
      </c>
      <c r="D213" s="15">
        <f>SUM(ipe:ues!D213)</f>
        <v>0</v>
      </c>
      <c r="E213" s="23">
        <f t="shared" si="14"/>
        <v>8998020000</v>
      </c>
      <c r="F213" s="24">
        <f t="shared" si="15"/>
        <v>0.45735605969624882</v>
      </c>
      <c r="G213" s="15">
        <f>SUM(ipe:ues!G213)</f>
        <v>3179203613</v>
      </c>
      <c r="H213" s="25">
        <f t="shared" si="12"/>
        <v>35.332257685579712</v>
      </c>
      <c r="I213" s="24">
        <f t="shared" si="13"/>
        <v>5818816387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>
        <f>SUM(ipe:ues!C215)</f>
        <v>0</v>
      </c>
      <c r="D215" s="15">
        <f>SUM(ipe:ues!D215)</f>
        <v>0</v>
      </c>
      <c r="E215" s="23"/>
      <c r="F215" s="24"/>
      <c r="G215" s="15">
        <f>SUM(ipe:ues!G215)</f>
        <v>0</v>
      </c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>
        <f>SUM(ipe:ues!C216)</f>
        <v>0</v>
      </c>
      <c r="D216" s="15">
        <f>SUM(ipe:ues!D216)</f>
        <v>0</v>
      </c>
      <c r="E216" s="23">
        <f t="shared" si="14"/>
        <v>0</v>
      </c>
      <c r="F216" s="24">
        <f t="shared" si="15"/>
        <v>0</v>
      </c>
      <c r="G216" s="15">
        <f>SUM(ipe:ues!G216)</f>
        <v>0</v>
      </c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>
        <f>SUM(ipe:ues!C217)</f>
        <v>0</v>
      </c>
      <c r="D217" s="15">
        <f>SUM(ipe:ues!D217)</f>
        <v>0</v>
      </c>
      <c r="E217" s="23">
        <f t="shared" si="14"/>
        <v>0</v>
      </c>
      <c r="F217" s="24">
        <f t="shared" si="15"/>
        <v>0</v>
      </c>
      <c r="G217" s="15">
        <f>SUM(ipe:ues!G217)</f>
        <v>0</v>
      </c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523578319000</v>
      </c>
      <c r="D218" s="18">
        <f>SUM(D219+D248+D254+D262+D297)</f>
        <v>0</v>
      </c>
      <c r="E218" s="19">
        <f t="shared" si="14"/>
        <v>523578319000</v>
      </c>
      <c r="F218" s="20">
        <f t="shared" si="15"/>
        <v>26.612712232271722</v>
      </c>
      <c r="G218" s="18">
        <f>SUM(G219+G248+G254+G262+G297)</f>
        <v>253093874777</v>
      </c>
      <c r="H218" s="21">
        <f t="shared" si="12"/>
        <v>48.339258061791519</v>
      </c>
      <c r="I218" s="20">
        <f t="shared" si="13"/>
        <v>270484444223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191</v>
      </c>
      <c r="C219" s="15">
        <f>SUM(C220+C239+C240+C243+C244+C245)</f>
        <v>523578319000</v>
      </c>
      <c r="D219" s="15">
        <f>SUM(D220+D239+D240+D243+D244+D245)</f>
        <v>0</v>
      </c>
      <c r="E219" s="23">
        <f t="shared" si="14"/>
        <v>523578319000</v>
      </c>
      <c r="F219" s="24">
        <f t="shared" si="15"/>
        <v>26.612712232271722</v>
      </c>
      <c r="G219" s="15">
        <f>SUM(G220+G239+G240+G243+G244+G245)</f>
        <v>253093874777</v>
      </c>
      <c r="H219" s="25">
        <f t="shared" si="12"/>
        <v>48.339258061791519</v>
      </c>
      <c r="I219" s="24">
        <f t="shared" si="13"/>
        <v>270484444223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192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193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194</v>
      </c>
      <c r="C222" s="15">
        <f>SUM(ipe:ues!C222)</f>
        <v>0</v>
      </c>
      <c r="D222" s="15">
        <f>SUM(ipe:ues!D222)</f>
        <v>0</v>
      </c>
      <c r="E222" s="23">
        <f t="shared" si="14"/>
        <v>0</v>
      </c>
      <c r="F222" s="24">
        <f t="shared" si="15"/>
        <v>0</v>
      </c>
      <c r="G222" s="15">
        <f>SUM(ipe:ues!G222)</f>
        <v>0</v>
      </c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195</v>
      </c>
      <c r="C223" s="15">
        <f>SUM(ipe:ues!C223)</f>
        <v>0</v>
      </c>
      <c r="D223" s="15">
        <f>SUM(ipe:ues!D223)</f>
        <v>0</v>
      </c>
      <c r="E223" s="23">
        <f t="shared" si="14"/>
        <v>0</v>
      </c>
      <c r="F223" s="24">
        <f t="shared" si="15"/>
        <v>0</v>
      </c>
      <c r="G223" s="15">
        <f>SUM(ipe:ues!G223)</f>
        <v>0</v>
      </c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196</v>
      </c>
      <c r="C224" s="15">
        <f>SUM(ipe:ues!C224)</f>
        <v>0</v>
      </c>
      <c r="D224" s="15">
        <f>SUM(ipe:ues!D224)</f>
        <v>0</v>
      </c>
      <c r="E224" s="23">
        <f t="shared" si="14"/>
        <v>0</v>
      </c>
      <c r="F224" s="24">
        <f t="shared" si="15"/>
        <v>0</v>
      </c>
      <c r="G224" s="15">
        <f>SUM(ipe:ues!G224)</f>
        <v>0</v>
      </c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197</v>
      </c>
      <c r="C225" s="15">
        <f>SUM(ipe:ues!C225)</f>
        <v>0</v>
      </c>
      <c r="D225" s="15">
        <f>SUM(ipe:ues!D225)</f>
        <v>0</v>
      </c>
      <c r="E225" s="23">
        <f t="shared" si="14"/>
        <v>0</v>
      </c>
      <c r="F225" s="24">
        <f t="shared" si="15"/>
        <v>0</v>
      </c>
      <c r="G225" s="15">
        <f>SUM(ipe:ues!G225)</f>
        <v>0</v>
      </c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198</v>
      </c>
      <c r="C226" s="15">
        <f>SUM(ipe:ues!C226)</f>
        <v>0</v>
      </c>
      <c r="D226" s="15">
        <f>SUM(ipe:ues!D226)</f>
        <v>0</v>
      </c>
      <c r="E226" s="23">
        <f>SUM(C226:D226)</f>
        <v>0</v>
      </c>
      <c r="F226" s="24">
        <f t="shared" si="15"/>
        <v>0</v>
      </c>
      <c r="G226" s="15">
        <f>SUM(ipe:ues!G226)</f>
        <v>0</v>
      </c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199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194</v>
      </c>
      <c r="C228" s="15">
        <f>SUM(ipe:ues!C228)</f>
        <v>0</v>
      </c>
      <c r="D228" s="15">
        <f>SUM(ipe:ues!D228)</f>
        <v>0</v>
      </c>
      <c r="E228" s="23">
        <f t="shared" si="14"/>
        <v>0</v>
      </c>
      <c r="F228" s="24">
        <f t="shared" si="15"/>
        <v>0</v>
      </c>
      <c r="G228" s="15">
        <f>SUM(ipe:ues!G228)</f>
        <v>0</v>
      </c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200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201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202</v>
      </c>
      <c r="C231" s="15">
        <f>SUM(ipe:ues!C231)</f>
        <v>0</v>
      </c>
      <c r="D231" s="15">
        <f>SUM(ipe:ues!D231)</f>
        <v>0</v>
      </c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>
        <f>SUM(ipe:ues!G231)</f>
        <v>0</v>
      </c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203</v>
      </c>
      <c r="C232" s="15">
        <f>SUM(ipe:ues!C232)</f>
        <v>0</v>
      </c>
      <c r="D232" s="15">
        <f>SUM(ipe:ues!D232)</f>
        <v>0</v>
      </c>
      <c r="E232" s="23">
        <f t="shared" si="18"/>
        <v>0</v>
      </c>
      <c r="F232" s="24">
        <f t="shared" si="19"/>
        <v>0</v>
      </c>
      <c r="G232" s="15">
        <f>SUM(ipe:ues!G232)</f>
        <v>0</v>
      </c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195</v>
      </c>
      <c r="C233" s="15">
        <f>SUM(ipe:ues!C233)</f>
        <v>0</v>
      </c>
      <c r="D233" s="15">
        <f>SUM(ipe:ues!D233)</f>
        <v>0</v>
      </c>
      <c r="E233" s="23">
        <f t="shared" si="18"/>
        <v>0</v>
      </c>
      <c r="F233" s="24">
        <f t="shared" si="19"/>
        <v>0</v>
      </c>
      <c r="G233" s="15">
        <f>SUM(ipe:ues!G233)</f>
        <v>0</v>
      </c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204</v>
      </c>
      <c r="C234" s="15">
        <f>SUM(ipe:ues!C234)</f>
        <v>0</v>
      </c>
      <c r="D234" s="15">
        <f>SUM(ipe:ues!D234)</f>
        <v>0</v>
      </c>
      <c r="E234" s="23">
        <f t="shared" si="18"/>
        <v>0</v>
      </c>
      <c r="F234" s="24">
        <f t="shared" si="19"/>
        <v>0</v>
      </c>
      <c r="G234" s="15">
        <f>SUM(ipe:ues!G234)</f>
        <v>0</v>
      </c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205</v>
      </c>
      <c r="C235" s="15">
        <f>SUM(ipe:ues!C235)</f>
        <v>0</v>
      </c>
      <c r="D235" s="15">
        <f>SUM(ipe:ues!D235)</f>
        <v>0</v>
      </c>
      <c r="E235" s="23">
        <f t="shared" si="18"/>
        <v>0</v>
      </c>
      <c r="F235" s="24">
        <f t="shared" si="19"/>
        <v>0</v>
      </c>
      <c r="G235" s="15">
        <f>SUM(ipe:ues!G235)</f>
        <v>0</v>
      </c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206</v>
      </c>
      <c r="C236" s="15">
        <f>SUM(ipe:ues!C236)</f>
        <v>0</v>
      </c>
      <c r="D236" s="15">
        <f>SUM(ipe:ues!D236)</f>
        <v>0</v>
      </c>
      <c r="E236" s="23">
        <f t="shared" si="18"/>
        <v>0</v>
      </c>
      <c r="F236" s="24">
        <f t="shared" si="19"/>
        <v>0</v>
      </c>
      <c r="G236" s="15">
        <f>SUM(ipe:ues!G236)</f>
        <v>0</v>
      </c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207</v>
      </c>
      <c r="C237" s="15">
        <f>SUM(ipe:ues!C237)</f>
        <v>0</v>
      </c>
      <c r="D237" s="15">
        <f>SUM(ipe:ues!D237)</f>
        <v>0</v>
      </c>
      <c r="E237" s="23">
        <f t="shared" si="18"/>
        <v>0</v>
      </c>
      <c r="F237" s="24">
        <f t="shared" si="19"/>
        <v>0</v>
      </c>
      <c r="G237" s="15">
        <f>SUM(ipe:ues!G237)</f>
        <v>0</v>
      </c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208</v>
      </c>
      <c r="C238" s="15">
        <f>SUM(ipe:ues!C238)</f>
        <v>0</v>
      </c>
      <c r="D238" s="15">
        <f>SUM(ipe:ues!D238)</f>
        <v>0</v>
      </c>
      <c r="E238" s="23">
        <f t="shared" si="18"/>
        <v>0</v>
      </c>
      <c r="F238" s="24">
        <f t="shared" si="19"/>
        <v>0</v>
      </c>
      <c r="G238" s="15">
        <f>SUM(ipe:ues!G238)</f>
        <v>0</v>
      </c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>
        <f>SUM(ipe:ues!C239)</f>
        <v>0</v>
      </c>
      <c r="D239" s="15">
        <f>SUM(ipe:ues!D239)</f>
        <v>0</v>
      </c>
      <c r="E239" s="23">
        <f t="shared" si="18"/>
        <v>0</v>
      </c>
      <c r="F239" s="24">
        <f t="shared" si="19"/>
        <v>0</v>
      </c>
      <c r="G239" s="15">
        <f>SUM(ipe:ues!G239)</f>
        <v>0</v>
      </c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>
        <f>SUM(ipe:ues!C241)</f>
        <v>0</v>
      </c>
      <c r="D241" s="15">
        <f>SUM(ipe:ues!D241)</f>
        <v>0</v>
      </c>
      <c r="E241" s="23">
        <f t="shared" si="18"/>
        <v>0</v>
      </c>
      <c r="F241" s="24">
        <f t="shared" si="19"/>
        <v>0</v>
      </c>
      <c r="G241" s="15">
        <f>SUM(ipe:ues!G241)</f>
        <v>0</v>
      </c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>
        <f>SUM(ipe:ues!C242)</f>
        <v>0</v>
      </c>
      <c r="D242" s="15">
        <f>SUM(ipe:ues!D242)</f>
        <v>0</v>
      </c>
      <c r="E242" s="23">
        <f t="shared" si="18"/>
        <v>0</v>
      </c>
      <c r="F242" s="24">
        <f t="shared" si="19"/>
        <v>0</v>
      </c>
      <c r="G242" s="15">
        <f>SUM(ipe:ues!G242)</f>
        <v>0</v>
      </c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>
        <f>SUM(ipe:ues!C243)</f>
        <v>0</v>
      </c>
      <c r="D243" s="15">
        <f>SUM(ipe:ues!D243)</f>
        <v>0</v>
      </c>
      <c r="E243" s="23">
        <f t="shared" si="18"/>
        <v>0</v>
      </c>
      <c r="F243" s="24">
        <f t="shared" si="19"/>
        <v>0</v>
      </c>
      <c r="G243" s="15">
        <f>SUM(ipe:ues!G243)</f>
        <v>0</v>
      </c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>
        <f>SUM(ipe:ues!C244)</f>
        <v>0</v>
      </c>
      <c r="D244" s="15">
        <f>SUM(ipe:ues!D244)</f>
        <v>0</v>
      </c>
      <c r="E244" s="23">
        <f t="shared" si="18"/>
        <v>0</v>
      </c>
      <c r="F244" s="24">
        <f t="shared" si="19"/>
        <v>0</v>
      </c>
      <c r="G244" s="15">
        <f>SUM(ipe:ues!G244)</f>
        <v>0</v>
      </c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214</v>
      </c>
      <c r="C245" s="15">
        <f>SUM(C246:C247)</f>
        <v>523578319000</v>
      </c>
      <c r="D245" s="15">
        <f>SUM(D246:D247)</f>
        <v>0</v>
      </c>
      <c r="E245" s="23">
        <f t="shared" si="18"/>
        <v>523578319000</v>
      </c>
      <c r="F245" s="24">
        <f t="shared" si="19"/>
        <v>26.612712232271722</v>
      </c>
      <c r="G245" s="15">
        <f>SUM(G246:G247)</f>
        <v>253093874777</v>
      </c>
      <c r="H245" s="25">
        <f t="shared" si="16"/>
        <v>48.339258061791519</v>
      </c>
      <c r="I245" s="24">
        <f t="shared" si="17"/>
        <v>270484444223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215</v>
      </c>
      <c r="C246" s="15">
        <f>SUM(ipe:ues!C246)</f>
        <v>502244560000</v>
      </c>
      <c r="D246" s="15">
        <f>SUM(ipe:ues!D246)</f>
        <v>0</v>
      </c>
      <c r="E246" s="23">
        <f t="shared" si="18"/>
        <v>502244560000</v>
      </c>
      <c r="F246" s="24">
        <f t="shared" si="19"/>
        <v>25.528348788453037</v>
      </c>
      <c r="G246" s="15">
        <f>SUM(ipe:ues!G246)</f>
        <v>249864418931</v>
      </c>
      <c r="H246" s="25">
        <f t="shared" si="16"/>
        <v>49.749552076980187</v>
      </c>
      <c r="I246" s="24">
        <f t="shared" si="17"/>
        <v>252380141069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216</v>
      </c>
      <c r="C247" s="15">
        <f>SUM(ipe:ues!C247)</f>
        <v>21333759000</v>
      </c>
      <c r="D247" s="15">
        <f>SUM(ipe:ues!D247)</f>
        <v>0</v>
      </c>
      <c r="E247" s="23">
        <f t="shared" si="18"/>
        <v>21333759000</v>
      </c>
      <c r="F247" s="24">
        <f t="shared" si="19"/>
        <v>1.0843634438186829</v>
      </c>
      <c r="G247" s="15">
        <f>SUM(ipe:ues!G247)</f>
        <v>3229455846</v>
      </c>
      <c r="H247" s="25">
        <f t="shared" si="16"/>
        <v>15.137772232263428</v>
      </c>
      <c r="I247" s="24">
        <f t="shared" si="17"/>
        <v>18104303154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>
        <f>SUM(ipe:ues!C249)</f>
        <v>0</v>
      </c>
      <c r="D249" s="15">
        <f>SUM(ipe:ues!D249)</f>
        <v>0</v>
      </c>
      <c r="E249" s="23">
        <f t="shared" si="18"/>
        <v>0</v>
      </c>
      <c r="F249" s="24">
        <f t="shared" si="19"/>
        <v>0</v>
      </c>
      <c r="G249" s="15">
        <f>SUM(ipe:ues!G249)</f>
        <v>0</v>
      </c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>
        <f>SUM(ipe:ues!C251)</f>
        <v>0</v>
      </c>
      <c r="D251" s="15">
        <f>SUM(ipe:ues!D251)</f>
        <v>0</v>
      </c>
      <c r="E251" s="23">
        <f t="shared" si="18"/>
        <v>0</v>
      </c>
      <c r="F251" s="24">
        <f t="shared" si="19"/>
        <v>0</v>
      </c>
      <c r="G251" s="15">
        <f>SUM(ipe:ues!G251)</f>
        <v>0</v>
      </c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>
        <f>SUM(ipe:ues!C252)</f>
        <v>0</v>
      </c>
      <c r="D252" s="15">
        <f>SUM(ipe:ues!D252)</f>
        <v>0</v>
      </c>
      <c r="E252" s="23">
        <f t="shared" si="18"/>
        <v>0</v>
      </c>
      <c r="F252" s="24">
        <f t="shared" si="19"/>
        <v>0</v>
      </c>
      <c r="G252" s="15">
        <f>SUM(ipe:ues!G252)</f>
        <v>0</v>
      </c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>
        <f>SUM(ipe:ues!C253)</f>
        <v>0</v>
      </c>
      <c r="D253" s="15">
        <f>SUM(ipe:ues!D253)</f>
        <v>0</v>
      </c>
      <c r="E253" s="23">
        <f t="shared" si="18"/>
        <v>0</v>
      </c>
      <c r="F253" s="24">
        <f t="shared" si="19"/>
        <v>0</v>
      </c>
      <c r="G253" s="15">
        <f>SUM(ipe:ues!G253)</f>
        <v>0</v>
      </c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>
        <f>SUM(ipe:ues!C255)</f>
        <v>0</v>
      </c>
      <c r="D255" s="15">
        <f>SUM(ipe:ues!D255)</f>
        <v>0</v>
      </c>
      <c r="E255" s="23">
        <f t="shared" si="18"/>
        <v>0</v>
      </c>
      <c r="F255" s="24">
        <f t="shared" si="19"/>
        <v>0</v>
      </c>
      <c r="G255" s="15">
        <f>SUM(ipe:ues!G255)</f>
        <v>0</v>
      </c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>
        <f>SUM(ipe:ues!C256)</f>
        <v>0</v>
      </c>
      <c r="D256" s="15">
        <f>SUM(ipe:ues!D256)</f>
        <v>0</v>
      </c>
      <c r="E256" s="23">
        <f t="shared" si="18"/>
        <v>0</v>
      </c>
      <c r="F256" s="24">
        <f t="shared" si="19"/>
        <v>0</v>
      </c>
      <c r="G256" s="15">
        <f>SUM(ipe:ues!G256)</f>
        <v>0</v>
      </c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>
        <f>SUM(ipe:ues!C257)</f>
        <v>0</v>
      </c>
      <c r="D257" s="15">
        <f>SUM(ipe:ues!D257)</f>
        <v>0</v>
      </c>
      <c r="E257" s="23"/>
      <c r="F257" s="24"/>
      <c r="G257" s="15">
        <f>SUM(ipe:ues!G257)</f>
        <v>0</v>
      </c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>
        <f>SUM(ipe:ues!C258)</f>
        <v>0</v>
      </c>
      <c r="D258" s="15">
        <f>SUM(ipe:ues!D258)</f>
        <v>0</v>
      </c>
      <c r="E258" s="23"/>
      <c r="F258" s="24"/>
      <c r="G258" s="15">
        <f>SUM(ipe:ues!G258)</f>
        <v>0</v>
      </c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>
        <f>SUM(ipe:ues!C259)</f>
        <v>0</v>
      </c>
      <c r="D259" s="15">
        <f>SUM(ipe:ues!D259)</f>
        <v>0</v>
      </c>
      <c r="E259" s="23"/>
      <c r="F259" s="24"/>
      <c r="G259" s="15">
        <f>SUM(ipe:ues!G259)</f>
        <v>0</v>
      </c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>
        <f>SUM(ipe:ues!C260)</f>
        <v>0</v>
      </c>
      <c r="D260" s="15">
        <f>SUM(ipe:ues!D260)</f>
        <v>0</v>
      </c>
      <c r="E260" s="23"/>
      <c r="F260" s="24"/>
      <c r="G260" s="15">
        <f>SUM(ipe:ues!G260)</f>
        <v>0</v>
      </c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>
        <f>SUM(ipe:ues!C261)</f>
        <v>0</v>
      </c>
      <c r="D261" s="15">
        <f>SUM(ipe:ues!D261)</f>
        <v>0</v>
      </c>
      <c r="E261" s="23">
        <f t="shared" si="18"/>
        <v>0</v>
      </c>
      <c r="F261" s="24">
        <f t="shared" si="19"/>
        <v>0</v>
      </c>
      <c r="G261" s="15">
        <f>SUM(ipe:ues!G261)</f>
        <v>0</v>
      </c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>
        <f>SUM(ipe:ues!C264)</f>
        <v>0</v>
      </c>
      <c r="D264" s="15">
        <f>SUM(ipe:ues!D264)</f>
        <v>0</v>
      </c>
      <c r="E264" s="23">
        <f t="shared" si="18"/>
        <v>0</v>
      </c>
      <c r="F264" s="24">
        <f t="shared" si="19"/>
        <v>0</v>
      </c>
      <c r="G264" s="15">
        <f>SUM(ipe:ues!G264)</f>
        <v>0</v>
      </c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>
        <f>SUM(ipe:ues!C266)</f>
        <v>0</v>
      </c>
      <c r="D266" s="15">
        <f>SUM(ipe:ues!D266)</f>
        <v>0</v>
      </c>
      <c r="E266" s="23">
        <f t="shared" si="18"/>
        <v>0</v>
      </c>
      <c r="F266" s="24">
        <f t="shared" si="19"/>
        <v>0</v>
      </c>
      <c r="G266" s="15">
        <f>SUM(ipe:ues!G266)</f>
        <v>0</v>
      </c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>
        <f>SUM(ipe:ues!C267)</f>
        <v>0</v>
      </c>
      <c r="D267" s="15">
        <f>SUM(ipe:ues!D267)</f>
        <v>0</v>
      </c>
      <c r="E267" s="23">
        <f t="shared" si="18"/>
        <v>0</v>
      </c>
      <c r="F267" s="24">
        <f t="shared" si="19"/>
        <v>0</v>
      </c>
      <c r="G267" s="15">
        <f>SUM(ipe:ues!G267)</f>
        <v>0</v>
      </c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>
        <f>SUM(ipe:ues!C268)</f>
        <v>0</v>
      </c>
      <c r="D268" s="15">
        <f>SUM(ipe:ues!D268)</f>
        <v>0</v>
      </c>
      <c r="E268" s="23">
        <f t="shared" si="18"/>
        <v>0</v>
      </c>
      <c r="F268" s="24">
        <f t="shared" si="19"/>
        <v>0</v>
      </c>
      <c r="G268" s="15">
        <f>SUM(ipe:ues!G268)</f>
        <v>0</v>
      </c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>
        <f>SUM(ipe:ues!C270)</f>
        <v>0</v>
      </c>
      <c r="D270" s="15">
        <f>SUM(ipe:ues!D270)</f>
        <v>0</v>
      </c>
      <c r="E270" s="23">
        <f t="shared" si="18"/>
        <v>0</v>
      </c>
      <c r="F270" s="24">
        <f t="shared" si="19"/>
        <v>0</v>
      </c>
      <c r="G270" s="15">
        <f>SUM(ipe:ues!G270)</f>
        <v>0</v>
      </c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>
        <f>SUM(ipe:ues!C273)</f>
        <v>0</v>
      </c>
      <c r="D273" s="15">
        <f>SUM(ipe:ues!D273)</f>
        <v>0</v>
      </c>
      <c r="E273" s="23">
        <f t="shared" si="18"/>
        <v>0</v>
      </c>
      <c r="F273" s="24">
        <f t="shared" si="19"/>
        <v>0</v>
      </c>
      <c r="G273" s="15">
        <f>SUM(ipe:ues!G273)</f>
        <v>0</v>
      </c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>
        <f>SUM(ipe:ues!C274)</f>
        <v>0</v>
      </c>
      <c r="D274" s="15">
        <f>SUM(ipe:ues!D274)</f>
        <v>0</v>
      </c>
      <c r="E274" s="23">
        <f t="shared" si="18"/>
        <v>0</v>
      </c>
      <c r="F274" s="24">
        <f t="shared" si="19"/>
        <v>0</v>
      </c>
      <c r="G274" s="15">
        <f>SUM(ipe:ues!G274)</f>
        <v>0</v>
      </c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>
        <f>SUM(ipe:ues!C275)</f>
        <v>0</v>
      </c>
      <c r="D275" s="15">
        <f>SUM(ipe:ues!D275)</f>
        <v>0</v>
      </c>
      <c r="E275" s="23">
        <f t="shared" si="18"/>
        <v>0</v>
      </c>
      <c r="F275" s="24">
        <f t="shared" si="19"/>
        <v>0</v>
      </c>
      <c r="G275" s="15">
        <f>SUM(ipe:ues!G275)</f>
        <v>0</v>
      </c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>
        <f>SUM(ipe:ues!C276)</f>
        <v>0</v>
      </c>
      <c r="D276" s="15">
        <f>SUM(ipe:ues!D276)</f>
        <v>0</v>
      </c>
      <c r="E276" s="23">
        <f t="shared" si="18"/>
        <v>0</v>
      </c>
      <c r="F276" s="24">
        <f t="shared" si="19"/>
        <v>0</v>
      </c>
      <c r="G276" s="15">
        <f>SUM(ipe:ues!G276)</f>
        <v>0</v>
      </c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>
        <f>SUM(ipe:ues!C277)</f>
        <v>0</v>
      </c>
      <c r="D277" s="15">
        <f>SUM(ipe:ues!D277)</f>
        <v>0</v>
      </c>
      <c r="E277" s="23">
        <f t="shared" si="18"/>
        <v>0</v>
      </c>
      <c r="F277" s="24">
        <f t="shared" si="19"/>
        <v>0</v>
      </c>
      <c r="G277" s="15">
        <f>SUM(ipe:ues!G277)</f>
        <v>0</v>
      </c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>
        <f>SUM(ipe:ues!C278)</f>
        <v>0</v>
      </c>
      <c r="D278" s="15">
        <f>SUM(ipe:ues!D278)</f>
        <v>0</v>
      </c>
      <c r="E278" s="23">
        <f t="shared" si="18"/>
        <v>0</v>
      </c>
      <c r="F278" s="24">
        <f t="shared" si="19"/>
        <v>0</v>
      </c>
      <c r="G278" s="15">
        <f>SUM(ipe:ues!G278)</f>
        <v>0</v>
      </c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>
        <f>SUM(ipe:ues!C280)</f>
        <v>0</v>
      </c>
      <c r="D280" s="15">
        <f>SUM(ipe:ues!D280)</f>
        <v>0</v>
      </c>
      <c r="E280" s="23">
        <f t="shared" si="18"/>
        <v>0</v>
      </c>
      <c r="F280" s="24">
        <f t="shared" si="19"/>
        <v>0</v>
      </c>
      <c r="G280" s="15">
        <f>SUM(ipe:ues!G280)</f>
        <v>0</v>
      </c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>
        <f>SUM(ipe:ues!C281)</f>
        <v>0</v>
      </c>
      <c r="D281" s="15">
        <f>SUM(ipe:ues!D281)</f>
        <v>0</v>
      </c>
      <c r="E281" s="23">
        <f t="shared" si="18"/>
        <v>0</v>
      </c>
      <c r="F281" s="24">
        <f t="shared" si="19"/>
        <v>0</v>
      </c>
      <c r="G281" s="15">
        <f>SUM(ipe:ues!G281)</f>
        <v>0</v>
      </c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>
        <f>SUM(ipe:ues!C282)</f>
        <v>0</v>
      </c>
      <c r="D282" s="15">
        <f>SUM(ipe:ues!D282)</f>
        <v>0</v>
      </c>
      <c r="E282" s="23">
        <f t="shared" si="18"/>
        <v>0</v>
      </c>
      <c r="F282" s="24">
        <f t="shared" si="19"/>
        <v>0</v>
      </c>
      <c r="G282" s="15">
        <f>SUM(ipe:ues!G282)</f>
        <v>0</v>
      </c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>
        <f>SUM(ipe:ues!C283)</f>
        <v>0</v>
      </c>
      <c r="D283" s="15">
        <f>SUM(ipe:ues!D283)</f>
        <v>0</v>
      </c>
      <c r="E283" s="23">
        <f t="shared" si="18"/>
        <v>0</v>
      </c>
      <c r="F283" s="24">
        <f t="shared" si="19"/>
        <v>0</v>
      </c>
      <c r="G283" s="15">
        <f>SUM(ipe:ues!G283)</f>
        <v>0</v>
      </c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>
        <f>SUM(ipe:ues!C284)</f>
        <v>0</v>
      </c>
      <c r="D284" s="15">
        <f>SUM(ipe:ues!D284)</f>
        <v>0</v>
      </c>
      <c r="E284" s="23">
        <f t="shared" si="18"/>
        <v>0</v>
      </c>
      <c r="F284" s="24">
        <f t="shared" si="19"/>
        <v>0</v>
      </c>
      <c r="G284" s="15">
        <f>SUM(ipe:ues!G284)</f>
        <v>0</v>
      </c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>
        <f>SUM(ipe:ues!C285)</f>
        <v>0</v>
      </c>
      <c r="D285" s="15">
        <f>SUM(ipe:ues!D285)</f>
        <v>0</v>
      </c>
      <c r="E285" s="23">
        <f t="shared" ref="E285" si="20">SUM(C285:D285)</f>
        <v>0</v>
      </c>
      <c r="F285" s="24">
        <f t="shared" ref="F285" si="21">IF(OR(E285=0,E$7=0),0,E285/E$7)*100</f>
        <v>0</v>
      </c>
      <c r="G285" s="15">
        <f>SUM(ipe:ues!G285)</f>
        <v>0</v>
      </c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>
        <f>SUM(ipe:ues!C286)</f>
        <v>0</v>
      </c>
      <c r="D286" s="15">
        <f>SUM(ipe:ues!D286)</f>
        <v>0</v>
      </c>
      <c r="E286" s="23">
        <f t="shared" si="18"/>
        <v>0</v>
      </c>
      <c r="F286" s="24">
        <f t="shared" si="19"/>
        <v>0</v>
      </c>
      <c r="G286" s="15">
        <f>SUM(ipe:ues!G286)</f>
        <v>0</v>
      </c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>
        <f>SUM(ipe:ues!C287)</f>
        <v>0</v>
      </c>
      <c r="D287" s="15">
        <f>SUM(ipe:ues!D287)</f>
        <v>0</v>
      </c>
      <c r="E287" s="23">
        <f t="shared" si="18"/>
        <v>0</v>
      </c>
      <c r="F287" s="24">
        <f t="shared" si="19"/>
        <v>0</v>
      </c>
      <c r="G287" s="15">
        <f>SUM(ipe:ues!G287)</f>
        <v>0</v>
      </c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>
        <f>SUM(ipe:ues!C288)</f>
        <v>0</v>
      </c>
      <c r="D288" s="15">
        <f>SUM(ipe:ues!D288)</f>
        <v>0</v>
      </c>
      <c r="E288" s="23">
        <f t="shared" si="18"/>
        <v>0</v>
      </c>
      <c r="F288" s="24">
        <f t="shared" si="19"/>
        <v>0</v>
      </c>
      <c r="G288" s="15">
        <f>SUM(ipe:ues!G288)</f>
        <v>0</v>
      </c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>
        <f>SUM(ipe:ues!C289)</f>
        <v>0</v>
      </c>
      <c r="D289" s="15">
        <f>SUM(ipe:ues!D289)</f>
        <v>0</v>
      </c>
      <c r="E289" s="23">
        <f t="shared" si="18"/>
        <v>0</v>
      </c>
      <c r="F289" s="24">
        <f t="shared" si="19"/>
        <v>0</v>
      </c>
      <c r="G289" s="15">
        <f>SUM(ipe:ues!G289)</f>
        <v>0</v>
      </c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>
        <f>SUM(ipe:ues!C290)</f>
        <v>0</v>
      </c>
      <c r="D290" s="15">
        <f>SUM(ipe:ues!D290)</f>
        <v>0</v>
      </c>
      <c r="E290" s="23">
        <f t="shared" si="18"/>
        <v>0</v>
      </c>
      <c r="F290" s="24">
        <f t="shared" si="19"/>
        <v>0</v>
      </c>
      <c r="G290" s="15">
        <f>SUM(ipe:ues!G290)</f>
        <v>0</v>
      </c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>
        <f>SUM(ipe:ues!C291)</f>
        <v>0</v>
      </c>
      <c r="D291" s="15">
        <f>SUM(ipe:ues!D291)</f>
        <v>0</v>
      </c>
      <c r="E291" s="23">
        <f t="shared" si="18"/>
        <v>0</v>
      </c>
      <c r="F291" s="24">
        <f t="shared" si="19"/>
        <v>0</v>
      </c>
      <c r="G291" s="15">
        <f>SUM(ipe:ues!G291)</f>
        <v>0</v>
      </c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>
        <f>SUM(ipe:ues!C292)</f>
        <v>0</v>
      </c>
      <c r="D292" s="15">
        <f>SUM(ipe:ues!D292)</f>
        <v>0</v>
      </c>
      <c r="E292" s="23">
        <f t="shared" si="18"/>
        <v>0</v>
      </c>
      <c r="F292" s="24">
        <f t="shared" si="19"/>
        <v>0</v>
      </c>
      <c r="G292" s="15">
        <f>SUM(ipe:ues!G292)</f>
        <v>0</v>
      </c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>
        <f>SUM(ipe:ues!C293)</f>
        <v>0</v>
      </c>
      <c r="D293" s="15">
        <f>SUM(ipe:ues!D293)</f>
        <v>0</v>
      </c>
      <c r="E293" s="23">
        <f t="shared" si="18"/>
        <v>0</v>
      </c>
      <c r="F293" s="24">
        <f t="shared" si="19"/>
        <v>0</v>
      </c>
      <c r="G293" s="15">
        <f>SUM(ipe:ues!G293)</f>
        <v>0</v>
      </c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>
        <f>SUM(ipe:ues!C294)</f>
        <v>0</v>
      </c>
      <c r="D294" s="15">
        <f>SUM(ipe:ues!D294)</f>
        <v>0</v>
      </c>
      <c r="E294" s="23"/>
      <c r="F294" s="24"/>
      <c r="G294" s="15">
        <f>SUM(ipe:ues!G294)</f>
        <v>0</v>
      </c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>
        <f>SUM(ipe:ues!C295)</f>
        <v>0</v>
      </c>
      <c r="D295" s="15">
        <f>SUM(ipe:ues!D295)</f>
        <v>0</v>
      </c>
      <c r="E295" s="23"/>
      <c r="F295" s="24"/>
      <c r="G295" s="15">
        <f>SUM(ipe:ues!G295)</f>
        <v>0</v>
      </c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260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261</v>
      </c>
      <c r="C298" s="15">
        <f>SUM(ipe:ues!C298)</f>
        <v>0</v>
      </c>
      <c r="D298" s="15">
        <f>SUM(ipe:ues!D298)</f>
        <v>0</v>
      </c>
      <c r="E298" s="23">
        <f t="shared" si="18"/>
        <v>0</v>
      </c>
      <c r="F298" s="24">
        <f t="shared" si="19"/>
        <v>0</v>
      </c>
      <c r="G298" s="15">
        <f>SUM(ipe:ues!G298)</f>
        <v>0</v>
      </c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262</v>
      </c>
      <c r="C299" s="15">
        <f>SUM(ipe:ues!C299)</f>
        <v>0</v>
      </c>
      <c r="D299" s="15">
        <f>SUM(ipe:ues!D299)</f>
        <v>0</v>
      </c>
      <c r="E299" s="23">
        <f t="shared" si="18"/>
        <v>0</v>
      </c>
      <c r="F299" s="24">
        <f t="shared" si="19"/>
        <v>0</v>
      </c>
      <c r="G299" s="15">
        <f>SUM(ipe:ues!G299)</f>
        <v>0</v>
      </c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955397103000</v>
      </c>
      <c r="D300" s="18">
        <f>SUM(D330:D335)+D317+D312+D301</f>
        <v>2440793442</v>
      </c>
      <c r="E300" s="19">
        <f t="shared" si="18"/>
        <v>957837896442</v>
      </c>
      <c r="F300" s="20">
        <f t="shared" si="19"/>
        <v>48.685484822711743</v>
      </c>
      <c r="G300" s="18">
        <f>SUM(G330:G335)+G317+G312+G301</f>
        <v>496963728404</v>
      </c>
      <c r="H300" s="21">
        <f t="shared" si="16"/>
        <v>51.883907522351059</v>
      </c>
      <c r="I300" s="20">
        <f t="shared" si="17"/>
        <v>460874168038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830286962000</v>
      </c>
      <c r="D301" s="15">
        <f>SUM(D302:D311)-D307</f>
        <v>2129102777</v>
      </c>
      <c r="E301" s="23">
        <f t="shared" si="18"/>
        <v>832416064777</v>
      </c>
      <c r="F301" s="24">
        <f t="shared" si="19"/>
        <v>42.310478462402408</v>
      </c>
      <c r="G301" s="15">
        <f>SUM(G302:G311)-G307</f>
        <v>465894210045</v>
      </c>
      <c r="H301" s="25">
        <f t="shared" ref="H301:H341" si="24">IF(OR(G301=0,E301=0),0,G301/E301)*100</f>
        <v>55.968911432507099</v>
      </c>
      <c r="I301" s="24">
        <f t="shared" si="17"/>
        <v>366521854732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265</v>
      </c>
      <c r="C302" s="15">
        <f>SUM(ipe:ues!C302)</f>
        <v>0</v>
      </c>
      <c r="D302" s="15">
        <f>SUM(ipe:ues!D302)</f>
        <v>0</v>
      </c>
      <c r="E302" s="23">
        <f t="shared" si="18"/>
        <v>0</v>
      </c>
      <c r="F302" s="24">
        <f t="shared" si="19"/>
        <v>0</v>
      </c>
      <c r="G302" s="15">
        <f>SUM(ipe:ues!G302)</f>
        <v>10990268</v>
      </c>
      <c r="H302" s="25">
        <f t="shared" si="24"/>
        <v>0</v>
      </c>
      <c r="I302" s="24">
        <f t="shared" ref="I302:I341" si="25">SUM(E302-G302)</f>
        <v>-10990268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>
        <f>SUM(ipe:ues!C303)</f>
        <v>0</v>
      </c>
      <c r="D303" s="15">
        <f>SUM(ipe:ues!D303)</f>
        <v>0</v>
      </c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>
        <f>SUM(ipe:ues!G303)</f>
        <v>0</v>
      </c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>
        <f>SUM(ipe:ues!C304)</f>
        <v>0</v>
      </c>
      <c r="D304" s="15">
        <f>SUM(ipe:ues!D304)</f>
        <v>0</v>
      </c>
      <c r="E304" s="23">
        <f t="shared" si="26"/>
        <v>0</v>
      </c>
      <c r="F304" s="24">
        <f t="shared" si="27"/>
        <v>0</v>
      </c>
      <c r="G304" s="15">
        <f>SUM(ipe:ues!G304)</f>
        <v>0</v>
      </c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f>SUM(ipe:ues!C305)</f>
        <v>168127113000</v>
      </c>
      <c r="D305" s="15">
        <f>SUM(ipe:ues!D305)</f>
        <v>0</v>
      </c>
      <c r="E305" s="23">
        <f t="shared" si="26"/>
        <v>168127113000</v>
      </c>
      <c r="F305" s="24">
        <f t="shared" si="27"/>
        <v>8.5456527024596483</v>
      </c>
      <c r="G305" s="15">
        <f>SUM(ipe:ues!G305)</f>
        <v>165859493990</v>
      </c>
      <c r="H305" s="25">
        <f t="shared" si="24"/>
        <v>98.651247279788834</v>
      </c>
      <c r="I305" s="24">
        <f t="shared" si="25"/>
        <v>2267619010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>
        <f>SUM(ipe:ues!C306)</f>
        <v>0</v>
      </c>
      <c r="D306" s="15">
        <f>SUM(ipe:ues!D306)</f>
        <v>0</v>
      </c>
      <c r="E306" s="23">
        <f t="shared" si="26"/>
        <v>0</v>
      </c>
      <c r="F306" s="24">
        <f t="shared" si="27"/>
        <v>0</v>
      </c>
      <c r="G306" s="15">
        <f>SUM(ipe:ues!G306)</f>
        <v>0</v>
      </c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632749048000</v>
      </c>
      <c r="D307" s="15">
        <f>SUM(D308:D309)</f>
        <v>2129102777</v>
      </c>
      <c r="E307" s="23">
        <f t="shared" si="26"/>
        <v>634878150777</v>
      </c>
      <c r="F307" s="24">
        <f t="shared" si="27"/>
        <v>32.269918207184432</v>
      </c>
      <c r="G307" s="15">
        <f>SUM(G308:G309)</f>
        <v>270612925716</v>
      </c>
      <c r="H307" s="25">
        <f t="shared" si="24"/>
        <v>42.624387905743568</v>
      </c>
      <c r="I307" s="24">
        <f t="shared" si="25"/>
        <v>364265225061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f>SUM(ipe:ues!C308)</f>
        <v>621414750000</v>
      </c>
      <c r="D308" s="15">
        <f>SUM(ipe:ues!D308)</f>
        <v>1855314777</v>
      </c>
      <c r="E308" s="23">
        <f t="shared" si="26"/>
        <v>623270064777</v>
      </c>
      <c r="F308" s="24">
        <f t="shared" si="27"/>
        <v>31.67989634975633</v>
      </c>
      <c r="G308" s="15">
        <f>SUM(ipe:ues!G308)</f>
        <v>258935550211</v>
      </c>
      <c r="H308" s="25">
        <f t="shared" ref="H308:H309" si="28">IF(OR(G308=0,E308=0),0,G308/E308)*100</f>
        <v>41.544679400517111</v>
      </c>
      <c r="I308" s="24">
        <f t="shared" ref="I308:I309" si="29">SUM(E308-G308)</f>
        <v>364334514566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f>SUM(ipe:ues!C309)</f>
        <v>11334298000</v>
      </c>
      <c r="D309" s="15">
        <f>SUM(ipe:ues!D309)</f>
        <v>273788000</v>
      </c>
      <c r="E309" s="23">
        <f t="shared" si="26"/>
        <v>11608086000</v>
      </c>
      <c r="F309" s="24">
        <f t="shared" si="27"/>
        <v>0.59002185742809976</v>
      </c>
      <c r="G309" s="15">
        <f>SUM(ipe:ues!G309)</f>
        <v>11677375505</v>
      </c>
      <c r="H309" s="25">
        <f t="shared" si="28"/>
        <v>100.59690723345778</v>
      </c>
      <c r="I309" s="24">
        <f t="shared" si="29"/>
        <v>-69289505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273</v>
      </c>
      <c r="C310" s="15">
        <f>SUM(ipe:ues!C310)</f>
        <v>29410801000</v>
      </c>
      <c r="D310" s="15">
        <f>SUM(ipe:ues!D310)</f>
        <v>0</v>
      </c>
      <c r="E310" s="23">
        <f t="shared" si="26"/>
        <v>29410801000</v>
      </c>
      <c r="F310" s="24">
        <f t="shared" si="27"/>
        <v>1.4949075527583284</v>
      </c>
      <c r="G310" s="15">
        <f>SUM(ipe:ues!G310)</f>
        <v>29410800071</v>
      </c>
      <c r="H310" s="25">
        <f t="shared" si="24"/>
        <v>99.999996841296507</v>
      </c>
      <c r="I310" s="24">
        <f t="shared" si="25"/>
        <v>929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274</v>
      </c>
      <c r="C311" s="15">
        <f>SUM(ipe:ues!C311)</f>
        <v>0</v>
      </c>
      <c r="D311" s="15">
        <f>SUM(ipe:ues!D311)</f>
        <v>0</v>
      </c>
      <c r="E311" s="23">
        <f t="shared" si="26"/>
        <v>0</v>
      </c>
      <c r="F311" s="24">
        <f t="shared" si="27"/>
        <v>0</v>
      </c>
      <c r="G311" s="15">
        <f>SUM(ipe:ues!G311)</f>
        <v>0</v>
      </c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275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>
        <f>SUM(ipe:ues!C313)</f>
        <v>0</v>
      </c>
      <c r="D313" s="15">
        <f>SUM(ipe:ues!D313)</f>
        <v>0</v>
      </c>
      <c r="E313" s="23">
        <f t="shared" si="26"/>
        <v>0</v>
      </c>
      <c r="F313" s="24">
        <f t="shared" si="27"/>
        <v>0</v>
      </c>
      <c r="G313" s="15">
        <f>SUM(ipe:ues!G313)</f>
        <v>0</v>
      </c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>
        <f>SUM(ipe:ues!C314)</f>
        <v>0</v>
      </c>
      <c r="D314" s="15">
        <f>SUM(ipe:ues!D314)</f>
        <v>0</v>
      </c>
      <c r="E314" s="23">
        <f t="shared" si="26"/>
        <v>0</v>
      </c>
      <c r="F314" s="24">
        <f t="shared" si="27"/>
        <v>0</v>
      </c>
      <c r="G314" s="15">
        <f>SUM(ipe:ues!G314)</f>
        <v>0</v>
      </c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278</v>
      </c>
      <c r="C315" s="15">
        <f>SUM(ipe:ues!C315)</f>
        <v>0</v>
      </c>
      <c r="D315" s="15">
        <f>SUM(ipe:ues!D315)</f>
        <v>0</v>
      </c>
      <c r="E315" s="23">
        <f t="shared" si="26"/>
        <v>0</v>
      </c>
      <c r="F315" s="24">
        <f t="shared" si="27"/>
        <v>0</v>
      </c>
      <c r="G315" s="15">
        <f>SUM(ipe:ues!G315)</f>
        <v>0</v>
      </c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279</v>
      </c>
      <c r="C316" s="15">
        <f>SUM(ipe:ues!C316)</f>
        <v>0</v>
      </c>
      <c r="D316" s="15">
        <f>SUM(ipe:ues!D316)</f>
        <v>0</v>
      </c>
      <c r="E316" s="23">
        <f t="shared" si="26"/>
        <v>0</v>
      </c>
      <c r="F316" s="24">
        <f t="shared" si="27"/>
        <v>0</v>
      </c>
      <c r="G316" s="15">
        <f>SUM(ipe:ues!G316)</f>
        <v>0</v>
      </c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123803915000</v>
      </c>
      <c r="D317" s="15">
        <f>SUM(D318:D329)-D325</f>
        <v>0</v>
      </c>
      <c r="E317" s="23">
        <f t="shared" si="26"/>
        <v>123803915000</v>
      </c>
      <c r="F317" s="24">
        <f t="shared" si="27"/>
        <v>6.2927700471180668</v>
      </c>
      <c r="G317" s="15">
        <f>SUM(G318:G329)-G325</f>
        <v>29701433197</v>
      </c>
      <c r="H317" s="25">
        <f t="shared" si="24"/>
        <v>23.990705945769161</v>
      </c>
      <c r="I317" s="24">
        <f t="shared" si="25"/>
        <v>94102481803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f>SUM(ipe:ues!C318)</f>
        <v>120142042000</v>
      </c>
      <c r="D318" s="15">
        <f>SUM(ipe:ues!D318)</f>
        <v>0</v>
      </c>
      <c r="E318" s="23">
        <f t="shared" si="26"/>
        <v>120142042000</v>
      </c>
      <c r="F318" s="24">
        <f t="shared" si="27"/>
        <v>6.1066424538933264</v>
      </c>
      <c r="G318" s="15">
        <f>SUM(ipe:ues!G318)</f>
        <v>27639830029</v>
      </c>
      <c r="H318" s="25">
        <f t="shared" si="24"/>
        <v>23.005959919509277</v>
      </c>
      <c r="I318" s="24">
        <f t="shared" si="25"/>
        <v>92502211971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f>SUM(ipe:ues!C319)</f>
        <v>3661873000</v>
      </c>
      <c r="D319" s="15">
        <f>SUM(ipe:ues!D319)</f>
        <v>0</v>
      </c>
      <c r="E319" s="23">
        <f t="shared" si="26"/>
        <v>3661873000</v>
      </c>
      <c r="F319" s="24">
        <f t="shared" si="27"/>
        <v>0.18612759322474073</v>
      </c>
      <c r="G319" s="15">
        <f>SUM(ipe:ues!G319)</f>
        <v>2061603168</v>
      </c>
      <c r="H319" s="25">
        <f t="shared" si="24"/>
        <v>56.299144399600962</v>
      </c>
      <c r="I319" s="24">
        <f t="shared" si="25"/>
        <v>1600269832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>
        <f>SUM(ipe:ues!C320)</f>
        <v>0</v>
      </c>
      <c r="D320" s="15">
        <f>SUM(ipe:ues!D320)</f>
        <v>0</v>
      </c>
      <c r="E320" s="23">
        <f t="shared" si="26"/>
        <v>0</v>
      </c>
      <c r="F320" s="24">
        <f t="shared" si="27"/>
        <v>0</v>
      </c>
      <c r="G320" s="15">
        <f>SUM(ipe:ues!G320)</f>
        <v>0</v>
      </c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>
        <f>SUM(ipe:ues!C321)</f>
        <v>0</v>
      </c>
      <c r="D321" s="15">
        <f>SUM(ipe:ues!D321)</f>
        <v>0</v>
      </c>
      <c r="E321" s="23">
        <f t="shared" si="26"/>
        <v>0</v>
      </c>
      <c r="F321" s="24">
        <f t="shared" si="27"/>
        <v>0</v>
      </c>
      <c r="G321" s="15">
        <f>SUM(ipe:ues!G321)</f>
        <v>0</v>
      </c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>
        <f>SUM(ipe:ues!C322)</f>
        <v>0</v>
      </c>
      <c r="D322" s="15">
        <f>SUM(ipe:ues!D322)</f>
        <v>0</v>
      </c>
      <c r="E322" s="23">
        <f t="shared" si="26"/>
        <v>0</v>
      </c>
      <c r="F322" s="24">
        <f t="shared" si="27"/>
        <v>0</v>
      </c>
      <c r="G322" s="15">
        <f>SUM(ipe:ues!G322)</f>
        <v>0</v>
      </c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>
        <f>SUM(ipe:ues!C323)</f>
        <v>0</v>
      </c>
      <c r="D323" s="15">
        <f>SUM(ipe:ues!D323)</f>
        <v>0</v>
      </c>
      <c r="E323" s="23">
        <f t="shared" si="26"/>
        <v>0</v>
      </c>
      <c r="F323" s="24">
        <f t="shared" si="27"/>
        <v>0</v>
      </c>
      <c r="G323" s="15">
        <f>SUM(ipe:ues!G323)</f>
        <v>0</v>
      </c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>
        <f>SUM(ipe:ues!C324)</f>
        <v>0</v>
      </c>
      <c r="D324" s="15">
        <f>SUM(ipe:ues!D324)</f>
        <v>0</v>
      </c>
      <c r="E324" s="23">
        <f t="shared" si="26"/>
        <v>0</v>
      </c>
      <c r="F324" s="24">
        <f t="shared" si="27"/>
        <v>0</v>
      </c>
      <c r="G324" s="15">
        <f>SUM(ipe:ues!G324)</f>
        <v>0</v>
      </c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>
        <f>SUM(ipe:ues!C326)</f>
        <v>0</v>
      </c>
      <c r="D326" s="15">
        <f>SUM(ipe:ues!D326)</f>
        <v>0</v>
      </c>
      <c r="E326" s="23">
        <f t="shared" si="26"/>
        <v>0</v>
      </c>
      <c r="F326" s="24">
        <f t="shared" si="27"/>
        <v>0</v>
      </c>
      <c r="G326" s="15">
        <f>SUM(ipe:ues!G326)</f>
        <v>0</v>
      </c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>
        <f>SUM(ipe:ues!C327)</f>
        <v>0</v>
      </c>
      <c r="D327" s="15">
        <f>SUM(ipe:ues!D327)</f>
        <v>0</v>
      </c>
      <c r="E327" s="23">
        <f t="shared" si="26"/>
        <v>0</v>
      </c>
      <c r="F327" s="24">
        <f t="shared" si="27"/>
        <v>0</v>
      </c>
      <c r="G327" s="15">
        <f>SUM(ipe:ues!G327)</f>
        <v>0</v>
      </c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>
        <f>SUM(ipe:ues!C328)</f>
        <v>0</v>
      </c>
      <c r="D328" s="15">
        <f>SUM(ipe:ues!D328)</f>
        <v>0</v>
      </c>
      <c r="E328" s="23">
        <f t="shared" si="26"/>
        <v>0</v>
      </c>
      <c r="F328" s="24">
        <f t="shared" si="27"/>
        <v>0</v>
      </c>
      <c r="G328" s="15">
        <f>SUM(ipe:ues!G328)</f>
        <v>0</v>
      </c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>
        <f>SUM(ipe:ues!C329)</f>
        <v>0</v>
      </c>
      <c r="D329" s="15">
        <f>SUM(ipe:ues!D329)</f>
        <v>0</v>
      </c>
      <c r="E329" s="23">
        <f t="shared" si="26"/>
        <v>0</v>
      </c>
      <c r="F329" s="24">
        <f t="shared" si="27"/>
        <v>0</v>
      </c>
      <c r="G329" s="15">
        <f>SUM(ipe:ues!G329)</f>
        <v>0</v>
      </c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292</v>
      </c>
      <c r="C330" s="15">
        <f>SUM(ipe:ues!C330)</f>
        <v>0</v>
      </c>
      <c r="D330" s="15">
        <f>SUM(ipe:ues!D330)</f>
        <v>0</v>
      </c>
      <c r="E330" s="23">
        <f t="shared" si="26"/>
        <v>0</v>
      </c>
      <c r="F330" s="24">
        <f t="shared" si="27"/>
        <v>0</v>
      </c>
      <c r="G330" s="15">
        <f>SUM(ipe:ues!G330)</f>
        <v>0</v>
      </c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>
        <f>SUM(ipe:ues!C331)</f>
        <v>1245968000</v>
      </c>
      <c r="D331" s="15">
        <f>SUM(ipe:ues!D331)</f>
        <v>311690665</v>
      </c>
      <c r="E331" s="23">
        <f t="shared" si="26"/>
        <v>1557658665</v>
      </c>
      <c r="F331" s="24">
        <f t="shared" si="27"/>
        <v>7.917348809806149E-2</v>
      </c>
      <c r="G331" s="15">
        <f>SUM(ipe:ues!G331)</f>
        <v>1245968000</v>
      </c>
      <c r="H331" s="25">
        <f t="shared" si="24"/>
        <v>79.989796737656903</v>
      </c>
      <c r="I331" s="24">
        <f t="shared" si="25"/>
        <v>311690665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>
        <f>SUM(ipe:ues!C332)</f>
        <v>0</v>
      </c>
      <c r="D332" s="15">
        <f>SUM(ipe:ues!D332)</f>
        <v>0</v>
      </c>
      <c r="E332" s="23">
        <f t="shared" si="26"/>
        <v>0</v>
      </c>
      <c r="F332" s="24">
        <f t="shared" si="27"/>
        <v>0</v>
      </c>
      <c r="G332" s="15">
        <f>SUM(ipe:ues!G332)</f>
        <v>0</v>
      </c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>
        <f>SUM(ipe:ues!C333)</f>
        <v>0</v>
      </c>
      <c r="D333" s="15">
        <f>SUM(ipe:ues!D333)</f>
        <v>0</v>
      </c>
      <c r="E333" s="23">
        <f t="shared" si="26"/>
        <v>0</v>
      </c>
      <c r="F333" s="24">
        <f t="shared" si="27"/>
        <v>0</v>
      </c>
      <c r="G333" s="15">
        <f>SUM(ipe:ues!G333)</f>
        <v>0</v>
      </c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>
        <f>SUM(ipe:ues!C334)</f>
        <v>0</v>
      </c>
      <c r="D334" s="15">
        <f>SUM(ipe:ues!D334)</f>
        <v>0</v>
      </c>
      <c r="E334" s="23">
        <f t="shared" si="26"/>
        <v>0</v>
      </c>
      <c r="F334" s="24">
        <f t="shared" si="27"/>
        <v>0</v>
      </c>
      <c r="G334" s="15">
        <f>SUM(ipe:ues!G334)</f>
        <v>0</v>
      </c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60258000</v>
      </c>
      <c r="D335" s="15">
        <f>SUM(D336:D340)</f>
        <v>0</v>
      </c>
      <c r="E335" s="23">
        <f t="shared" si="26"/>
        <v>60258000</v>
      </c>
      <c r="F335" s="24">
        <f t="shared" si="27"/>
        <v>3.0628250932067903E-3</v>
      </c>
      <c r="G335" s="15">
        <f>SUM(G336:G340)</f>
        <v>122117162</v>
      </c>
      <c r="H335" s="25">
        <f t="shared" si="24"/>
        <v>202.65717747021142</v>
      </c>
      <c r="I335" s="24">
        <f t="shared" si="25"/>
        <v>-61859162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>
        <f>SUM(ipe:ues!C336)</f>
        <v>0</v>
      </c>
      <c r="D336" s="15">
        <f>SUM(ipe:ues!D336)</f>
        <v>0</v>
      </c>
      <c r="E336" s="23">
        <f t="shared" si="26"/>
        <v>0</v>
      </c>
      <c r="F336" s="24">
        <f t="shared" si="27"/>
        <v>0</v>
      </c>
      <c r="G336" s="15">
        <f>SUM(ipe:ues!G336)</f>
        <v>0</v>
      </c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>
        <f>SUM(ipe:ues!C337)</f>
        <v>0</v>
      </c>
      <c r="D337" s="15">
        <f>SUM(ipe:ues!D337)</f>
        <v>0</v>
      </c>
      <c r="E337" s="23">
        <f t="shared" si="26"/>
        <v>0</v>
      </c>
      <c r="F337" s="24">
        <f t="shared" si="27"/>
        <v>0</v>
      </c>
      <c r="G337" s="15">
        <f>SUM(ipe:ues!G337)</f>
        <v>0</v>
      </c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>
        <f>SUM(ipe:ues!C338)</f>
        <v>0</v>
      </c>
      <c r="D338" s="15">
        <f>SUM(ipe:ues!D338)</f>
        <v>0</v>
      </c>
      <c r="E338" s="23">
        <f t="shared" si="26"/>
        <v>0</v>
      </c>
      <c r="F338" s="24">
        <f t="shared" si="27"/>
        <v>0</v>
      </c>
      <c r="G338" s="15">
        <f>SUM(ipe:ues!G338)</f>
        <v>0</v>
      </c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>
        <f>SUM(ipe:ues!C339)</f>
        <v>0</v>
      </c>
      <c r="D339" s="15">
        <f>SUM(ipe:ues!D339)</f>
        <v>0</v>
      </c>
      <c r="E339" s="23"/>
      <c r="F339" s="24"/>
      <c r="G339" s="15">
        <f>SUM(ipe:ues!G339)</f>
        <v>0</v>
      </c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>
        <f>SUM(ipe:ues!C340)</f>
        <v>60258000</v>
      </c>
      <c r="D340" s="15">
        <f>SUM(ipe:ues!D340)</f>
        <v>0</v>
      </c>
      <c r="E340" s="23">
        <f t="shared" si="26"/>
        <v>60258000</v>
      </c>
      <c r="F340" s="24">
        <f t="shared" si="27"/>
        <v>3.0628250932067903E-3</v>
      </c>
      <c r="G340" s="15">
        <f>SUM(ipe:ues!G340)</f>
        <v>122117162</v>
      </c>
      <c r="H340" s="25">
        <f t="shared" si="24"/>
        <v>202.65717747021142</v>
      </c>
      <c r="I340" s="24">
        <f t="shared" si="25"/>
        <v>-61859162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1934040526000</v>
      </c>
      <c r="D341" s="43">
        <f>SUM(D8+D12)</f>
        <v>33358792154</v>
      </c>
      <c r="E341" s="44">
        <f t="shared" si="26"/>
        <v>1967399318154</v>
      </c>
      <c r="F341" s="45">
        <f t="shared" si="27"/>
        <v>100</v>
      </c>
      <c r="G341" s="43">
        <f>SUM(G8+G12)</f>
        <v>1028954276768</v>
      </c>
      <c r="H341" s="46">
        <f t="shared" si="24"/>
        <v>52.300225341821417</v>
      </c>
      <c r="I341" s="45">
        <f t="shared" si="25"/>
        <v>938445041386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3460510605000</v>
      </c>
      <c r="D346" s="15">
        <f>SUM(D364:D379)+D347+D353+D361+D362</f>
        <v>0</v>
      </c>
      <c r="E346" s="23">
        <f t="shared" ref="E346:E368" si="30">SUM(C346:D346)</f>
        <v>3460510605000</v>
      </c>
      <c r="F346" s="24">
        <f>IF(OR(E346=0,E$346=0),0,E346/E$346)*100</f>
        <v>100</v>
      </c>
      <c r="G346" s="15">
        <f>SUM(G364:G379)+G347+G353+G361+G362</f>
        <v>989834305376</v>
      </c>
      <c r="H346" s="25">
        <f t="shared" ref="H346:H379" si="31">IF(OR(G346=0,E346=0),0,G346/E346)*100</f>
        <v>28.603706746218744</v>
      </c>
      <c r="I346" s="24">
        <f t="shared" ref="I346:I379" si="32">SUM(E346-G346)</f>
        <v>2470676299624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2391551312000</v>
      </c>
      <c r="D347" s="15">
        <f>SUM(D348:D352)-D349</f>
        <v>0</v>
      </c>
      <c r="E347" s="23">
        <f t="shared" si="30"/>
        <v>2391551312000</v>
      </c>
      <c r="F347" s="24">
        <f t="shared" ref="F347:F379" si="33">IF(OR(E347=0,E$346=0),0,E347/E$346)*100</f>
        <v>69.1097813295099</v>
      </c>
      <c r="G347" s="15">
        <f>SUM(G348:G352)-G349</f>
        <v>512724580471</v>
      </c>
      <c r="H347" s="25">
        <f t="shared" si="31"/>
        <v>21.438995596637234</v>
      </c>
      <c r="I347" s="24">
        <f t="shared" si="32"/>
        <v>1878826731529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f>SUM(ipe:ues!C348)</f>
        <v>2389425587000</v>
      </c>
      <c r="D348" s="15">
        <f>SUM(ipe:ues!D348)</f>
        <v>-68820935720</v>
      </c>
      <c r="E348" s="23">
        <f t="shared" si="30"/>
        <v>2320604651280</v>
      </c>
      <c r="F348" s="24">
        <f t="shared" si="33"/>
        <v>67.059602358305739</v>
      </c>
      <c r="G348" s="15">
        <f>SUM(ipe:ues!G348)</f>
        <v>484671712785</v>
      </c>
      <c r="H348" s="25">
        <f t="shared" si="31"/>
        <v>20.885578787307203</v>
      </c>
      <c r="I348" s="24">
        <f t="shared" si="32"/>
        <v>1835932938495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1525725000</v>
      </c>
      <c r="D349" s="15">
        <f>SUM(D350:D351)</f>
        <v>68820935720</v>
      </c>
      <c r="E349" s="23">
        <f t="shared" si="30"/>
        <v>70346660720</v>
      </c>
      <c r="F349" s="24">
        <f t="shared" si="33"/>
        <v>2.0328404894456318</v>
      </c>
      <c r="G349" s="15">
        <f>SUM(G350:G351)</f>
        <v>27740527440</v>
      </c>
      <c r="H349" s="25">
        <f t="shared" si="31"/>
        <v>39.434035896053828</v>
      </c>
      <c r="I349" s="24">
        <f t="shared" si="32"/>
        <v>42606133280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>
        <f>SUM(ipe:ues!C350)</f>
        <v>0</v>
      </c>
      <c r="D350" s="15">
        <f>SUM(ipe:ues!D350)</f>
        <v>0</v>
      </c>
      <c r="E350" s="23">
        <f t="shared" si="30"/>
        <v>0</v>
      </c>
      <c r="F350" s="24">
        <f t="shared" si="33"/>
        <v>0</v>
      </c>
      <c r="G350" s="15">
        <f>SUM(ipe:ues!G350)</f>
        <v>0</v>
      </c>
      <c r="H350" s="25">
        <f t="shared" si="31"/>
        <v>0</v>
      </c>
      <c r="I350" s="24">
        <f t="shared" si="32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>
        <f>SUM(ipe:ues!C351)</f>
        <v>1525725000</v>
      </c>
      <c r="D351" s="15">
        <f>SUM(ipe:ues!D351)</f>
        <v>68820935720</v>
      </c>
      <c r="E351" s="23">
        <f t="shared" si="30"/>
        <v>70346660720</v>
      </c>
      <c r="F351" s="24">
        <f t="shared" si="33"/>
        <v>2.0328404894456318</v>
      </c>
      <c r="G351" s="15">
        <f>SUM(ipe:ues!G351)</f>
        <v>27740527440</v>
      </c>
      <c r="H351" s="25">
        <f t="shared" si="31"/>
        <v>39.434035896053828</v>
      </c>
      <c r="I351" s="24">
        <f t="shared" si="32"/>
        <v>42606133280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>
        <f>SUM(ipe:ues!C352)</f>
        <v>600000000</v>
      </c>
      <c r="D352" s="15">
        <f>SUM(ipe:ues!D352)</f>
        <v>0</v>
      </c>
      <c r="E352" s="23">
        <f t="shared" si="30"/>
        <v>600000000</v>
      </c>
      <c r="F352" s="24">
        <f t="shared" si="33"/>
        <v>1.7338481758532281E-2</v>
      </c>
      <c r="G352" s="15">
        <f>SUM(ipe:ues!G352)</f>
        <v>312340246</v>
      </c>
      <c r="H352" s="25">
        <f t="shared" si="31"/>
        <v>52.056707666666668</v>
      </c>
      <c r="I352" s="24">
        <f t="shared" si="32"/>
        <v>287659754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478773425000</v>
      </c>
      <c r="D353" s="15">
        <f>SUM(D357:D360)+D354</f>
        <v>0</v>
      </c>
      <c r="E353" s="23">
        <f t="shared" si="30"/>
        <v>478773425000</v>
      </c>
      <c r="F353" s="24">
        <f t="shared" si="33"/>
        <v>13.835340493054204</v>
      </c>
      <c r="G353" s="15">
        <f>SUM(G357:G360)+G354</f>
        <v>228612149073</v>
      </c>
      <c r="H353" s="25">
        <f t="shared" si="31"/>
        <v>47.749548562140845</v>
      </c>
      <c r="I353" s="24">
        <f t="shared" si="32"/>
        <v>250161275927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>
        <f>SUM(ipe:ues!C354)</f>
        <v>52998835000</v>
      </c>
      <c r="D354" s="15">
        <f>SUM(ipe:ues!D354)</f>
        <v>0</v>
      </c>
      <c r="E354" s="23">
        <f t="shared" si="30"/>
        <v>52998835000</v>
      </c>
      <c r="F354" s="24">
        <f t="shared" si="33"/>
        <v>1.53153222311827</v>
      </c>
      <c r="G354" s="15">
        <f>SUM(ipe:ues!G354)</f>
        <v>14925684784</v>
      </c>
      <c r="H354" s="25">
        <f t="shared" si="31"/>
        <v>28.16228844275539</v>
      </c>
      <c r="I354" s="24">
        <f t="shared" si="32"/>
        <v>38073150216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271380488000</v>
      </c>
      <c r="D355" s="15">
        <f>SUM(D356)</f>
        <v>0</v>
      </c>
      <c r="E355" s="23">
        <f t="shared" si="30"/>
        <v>271380488000</v>
      </c>
      <c r="F355" s="24">
        <f t="shared" si="33"/>
        <v>7.8422094013493133</v>
      </c>
      <c r="G355" s="15">
        <f>SUM(G356)</f>
        <v>151934033430</v>
      </c>
      <c r="H355" s="25">
        <f t="shared" si="31"/>
        <v>55.98561434895791</v>
      </c>
      <c r="I355" s="24">
        <f t="shared" si="32"/>
        <v>119446454570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271380488000</v>
      </c>
      <c r="D356" s="15">
        <f>SUM(D357)</f>
        <v>0</v>
      </c>
      <c r="E356" s="23">
        <f t="shared" si="30"/>
        <v>271380488000</v>
      </c>
      <c r="F356" s="24">
        <f t="shared" si="33"/>
        <v>7.8422094013493133</v>
      </c>
      <c r="G356" s="15">
        <f>SUM(G357)</f>
        <v>151934033430</v>
      </c>
      <c r="H356" s="25">
        <f t="shared" si="31"/>
        <v>55.98561434895791</v>
      </c>
      <c r="I356" s="24">
        <f t="shared" si="32"/>
        <v>119446454570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>
        <f>SUM(ipe:ues!C357)</f>
        <v>271380488000</v>
      </c>
      <c r="D357" s="15">
        <f>SUM(ipe:ues!D357)</f>
        <v>0</v>
      </c>
      <c r="E357" s="23">
        <f t="shared" si="30"/>
        <v>271380488000</v>
      </c>
      <c r="F357" s="24">
        <f t="shared" si="33"/>
        <v>7.8422094013493133</v>
      </c>
      <c r="G357" s="15">
        <f>SUM(ipe:ues!G357)</f>
        <v>151934033430</v>
      </c>
      <c r="H357" s="25">
        <f t="shared" si="31"/>
        <v>55.98561434895791</v>
      </c>
      <c r="I357" s="24">
        <f t="shared" si="32"/>
        <v>119446454570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>
        <f>SUM(ipe:ues!C358)</f>
        <v>70836994000</v>
      </c>
      <c r="D358" s="15">
        <f>SUM(ipe:ues!D358)</f>
        <v>0</v>
      </c>
      <c r="E358" s="23">
        <f t="shared" si="30"/>
        <v>70836994000</v>
      </c>
      <c r="F358" s="24">
        <f t="shared" si="33"/>
        <v>2.0470098804971011</v>
      </c>
      <c r="G358" s="15">
        <f>SUM(ipe:ues!G358)</f>
        <v>31645410754</v>
      </c>
      <c r="H358" s="25">
        <f t="shared" si="31"/>
        <v>44.673565275793607</v>
      </c>
      <c r="I358" s="24">
        <f t="shared" si="32"/>
        <v>39191583246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>
        <f>SUM(ipe:ues!C359)</f>
        <v>65775519000</v>
      </c>
      <c r="D359" s="15">
        <f>SUM(ipe:ues!D359)</f>
        <v>0</v>
      </c>
      <c r="E359" s="23">
        <f t="shared" si="30"/>
        <v>65775519000</v>
      </c>
      <c r="F359" s="24">
        <f t="shared" si="33"/>
        <v>1.9007460605658222</v>
      </c>
      <c r="G359" s="15">
        <f>SUM(ipe:ues!G359)</f>
        <v>28775257220</v>
      </c>
      <c r="H359" s="25">
        <f t="shared" si="31"/>
        <v>43.747670345254136</v>
      </c>
      <c r="I359" s="24">
        <f t="shared" si="32"/>
        <v>37000261780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>
        <f>SUM(ipe:ues!C360)</f>
        <v>17781589000</v>
      </c>
      <c r="D360" s="15">
        <f>SUM(ipe:ues!D360)</f>
        <v>0</v>
      </c>
      <c r="E360" s="23">
        <f t="shared" si="30"/>
        <v>17781589000</v>
      </c>
      <c r="F360" s="24">
        <f t="shared" si="33"/>
        <v>0.51384292752369698</v>
      </c>
      <c r="G360" s="15">
        <f>SUM(ipe:ues!G360)</f>
        <v>1331762885</v>
      </c>
      <c r="H360" s="25">
        <f t="shared" si="31"/>
        <v>7.4895606067601719</v>
      </c>
      <c r="I360" s="24">
        <f t="shared" si="32"/>
        <v>16449826115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>
        <f>SUM(ipe:ues!C361)</f>
        <v>21295400000</v>
      </c>
      <c r="D361" s="15">
        <f>SUM(ipe:ues!D361)</f>
        <v>0</v>
      </c>
      <c r="E361" s="23">
        <f t="shared" si="30"/>
        <v>21295400000</v>
      </c>
      <c r="F361" s="24">
        <f t="shared" si="33"/>
        <v>0.61538317406774723</v>
      </c>
      <c r="G361" s="15">
        <f>SUM(ipe:ues!G361)</f>
        <v>510856737</v>
      </c>
      <c r="H361" s="25">
        <f t="shared" si="31"/>
        <v>2.3989065103261735</v>
      </c>
      <c r="I361" s="24">
        <f t="shared" si="32"/>
        <v>20784543263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>
        <f>SUM(ipe:ues!C362)</f>
        <v>4087068000</v>
      </c>
      <c r="D362" s="15">
        <f>SUM(ipe:ues!D362)</f>
        <v>0</v>
      </c>
      <c r="E362" s="23">
        <f t="shared" si="30"/>
        <v>4087068000</v>
      </c>
      <c r="F362" s="24">
        <f t="shared" si="33"/>
        <v>0.118105923273135</v>
      </c>
      <c r="G362" s="15">
        <f>SUM(ipe:ues!G362)</f>
        <v>0</v>
      </c>
      <c r="H362" s="25">
        <f t="shared" si="31"/>
        <v>0</v>
      </c>
      <c r="I362" s="24">
        <f t="shared" si="32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1571844000</v>
      </c>
      <c r="D363" s="15">
        <f>SUM(D364)</f>
        <v>0</v>
      </c>
      <c r="E363" s="23">
        <f t="shared" si="30"/>
        <v>1571844000</v>
      </c>
      <c r="F363" s="24">
        <f t="shared" si="33"/>
        <v>4.5422314202097351E-2</v>
      </c>
      <c r="G363" s="15">
        <f>SUM(G364)</f>
        <v>0</v>
      </c>
      <c r="H363" s="25">
        <f t="shared" si="31"/>
        <v>0</v>
      </c>
      <c r="I363" s="24">
        <f t="shared" si="32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>
        <f>SUM(ipe:ues!C364)</f>
        <v>1571844000</v>
      </c>
      <c r="D364" s="15">
        <f>SUM(ipe:ues!D364)</f>
        <v>0</v>
      </c>
      <c r="E364" s="23">
        <f t="shared" si="30"/>
        <v>1571844000</v>
      </c>
      <c r="F364" s="24">
        <f t="shared" si="33"/>
        <v>4.5422314202097351E-2</v>
      </c>
      <c r="G364" s="15">
        <f>SUM(ipe:ues!G364)</f>
        <v>0</v>
      </c>
      <c r="H364" s="25">
        <f t="shared" si="31"/>
        <v>0</v>
      </c>
      <c r="I364" s="24">
        <f t="shared" si="32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>
        <f>SUM(ipe:ues!C365)</f>
        <v>298000000000</v>
      </c>
      <c r="D365" s="15">
        <f>SUM(ipe:ues!D365)</f>
        <v>0</v>
      </c>
      <c r="E365" s="23">
        <f t="shared" si="30"/>
        <v>298000000000</v>
      </c>
      <c r="F365" s="24">
        <f t="shared" si="33"/>
        <v>8.6114459400710324</v>
      </c>
      <c r="G365" s="15">
        <f>SUM(ipe:ues!G365)</f>
        <v>149083189662</v>
      </c>
      <c r="H365" s="25">
        <f t="shared" si="31"/>
        <v>50.027915993959724</v>
      </c>
      <c r="I365" s="24">
        <f t="shared" si="32"/>
        <v>148916810338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>
        <f>SUM(ipe:ues!C366)</f>
        <v>135143210000</v>
      </c>
      <c r="D366" s="15">
        <f>SUM(ipe:ues!D366)</f>
        <v>0</v>
      </c>
      <c r="E366" s="23">
        <f t="shared" si="30"/>
        <v>135143210000</v>
      </c>
      <c r="F366" s="24">
        <f t="shared" si="33"/>
        <v>3.9052968022908288</v>
      </c>
      <c r="G366" s="15">
        <f>SUM(ipe:ues!G366)</f>
        <v>56896571830</v>
      </c>
      <c r="H366" s="25">
        <f t="shared" si="31"/>
        <v>42.100947454185821</v>
      </c>
      <c r="I366" s="24">
        <f t="shared" si="32"/>
        <v>78246638170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>
        <f>SUM(ipe:ues!C367)</f>
        <v>50000000000</v>
      </c>
      <c r="D367" s="15">
        <f>SUM(ipe:ues!D367)</f>
        <v>0</v>
      </c>
      <c r="E367" s="23">
        <f t="shared" si="30"/>
        <v>50000000000</v>
      </c>
      <c r="F367" s="24">
        <f t="shared" si="33"/>
        <v>1.4448734798776899</v>
      </c>
      <c r="G367" s="15">
        <f>SUM(ipe:ues!G367)</f>
        <v>1142822810</v>
      </c>
      <c r="H367" s="25">
        <f t="shared" si="31"/>
        <v>2.2856456199999999</v>
      </c>
      <c r="I367" s="24">
        <f t="shared" si="32"/>
        <v>48857177190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>
        <f>SUM(ipe:ues!C368)</f>
        <v>42088346000</v>
      </c>
      <c r="D368" s="15">
        <f>SUM(ipe:ues!D368)</f>
        <v>0</v>
      </c>
      <c r="E368" s="23">
        <f t="shared" si="30"/>
        <v>42088346000</v>
      </c>
      <c r="F368" s="24">
        <f t="shared" si="33"/>
        <v>1.216246698946325</v>
      </c>
      <c r="G368" s="15">
        <f>SUM(ipe:ues!G368)</f>
        <v>2864134793</v>
      </c>
      <c r="H368" s="25">
        <f t="shared" si="31"/>
        <v>6.8050542850983025</v>
      </c>
      <c r="I368" s="24">
        <f t="shared" si="32"/>
        <v>39224211207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>
        <f>SUM(ipe:ues!C369)</f>
        <v>38000000000</v>
      </c>
      <c r="D369" s="15">
        <f>SUM(ipe:ues!D369)</f>
        <v>0</v>
      </c>
      <c r="E369" s="23">
        <f t="shared" ref="E369" si="34">SUM(C369:D369)</f>
        <v>38000000000</v>
      </c>
      <c r="F369" s="24">
        <f t="shared" si="33"/>
        <v>1.0981038447070444</v>
      </c>
      <c r="G369" s="15">
        <f>SUM(ipe:ues!G369)</f>
        <v>38000000000</v>
      </c>
      <c r="H369" s="25">
        <f t="shared" si="31"/>
        <v>100</v>
      </c>
      <c r="I369" s="24">
        <f t="shared" si="32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idden="1" x14ac:dyDescent="0.2">
      <c r="A370" s="16">
        <v>22411</v>
      </c>
      <c r="B370" s="22" t="s">
        <v>250</v>
      </c>
      <c r="C370" s="15">
        <f>SUM(ipe:ues!C370)</f>
        <v>0</v>
      </c>
      <c r="D370" s="15">
        <f>SUM(ipe:ues!D370)</f>
        <v>0</v>
      </c>
      <c r="E370" s="23">
        <f t="shared" ref="E370:E379" si="35">SUM(C370:D370)</f>
        <v>0</v>
      </c>
      <c r="F370" s="24">
        <f t="shared" si="33"/>
        <v>0</v>
      </c>
      <c r="G370" s="15">
        <f>SUM(ipe:ues!G370)</f>
        <v>0</v>
      </c>
      <c r="H370" s="25">
        <f t="shared" si="31"/>
        <v>0</v>
      </c>
      <c r="I370" s="24">
        <f t="shared" si="32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idden="1" x14ac:dyDescent="0.2">
      <c r="A371" s="16">
        <v>22412</v>
      </c>
      <c r="B371" s="22" t="s">
        <v>251</v>
      </c>
      <c r="C371" s="15">
        <f>SUM(ipe:ues!C371)</f>
        <v>0</v>
      </c>
      <c r="D371" s="15">
        <f>SUM(ipe:ues!D371)</f>
        <v>0</v>
      </c>
      <c r="E371" s="23">
        <f t="shared" si="35"/>
        <v>0</v>
      </c>
      <c r="F371" s="24">
        <f t="shared" si="33"/>
        <v>0</v>
      </c>
      <c r="G371" s="15">
        <f>SUM(ipe:ues!G371)</f>
        <v>0</v>
      </c>
      <c r="H371" s="25">
        <f t="shared" si="31"/>
        <v>0</v>
      </c>
      <c r="I371" s="24">
        <f t="shared" si="32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idden="1" x14ac:dyDescent="0.2">
      <c r="A372" s="16">
        <v>22413</v>
      </c>
      <c r="B372" s="22" t="s">
        <v>252</v>
      </c>
      <c r="C372" s="15">
        <f>SUM(ipe:ues!C372)</f>
        <v>0</v>
      </c>
      <c r="D372" s="15">
        <f>SUM(ipe:ues!D372)</f>
        <v>0</v>
      </c>
      <c r="E372" s="23">
        <f t="shared" si="35"/>
        <v>0</v>
      </c>
      <c r="F372" s="24">
        <f t="shared" si="33"/>
        <v>0</v>
      </c>
      <c r="G372" s="15">
        <f>SUM(ipe:ues!G372)</f>
        <v>0</v>
      </c>
      <c r="H372" s="25">
        <f t="shared" si="31"/>
        <v>0</v>
      </c>
      <c r="I372" s="24">
        <f t="shared" si="32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idden="1" x14ac:dyDescent="0.2">
      <c r="A373" s="16">
        <v>22414</v>
      </c>
      <c r="B373" s="22" t="s">
        <v>253</v>
      </c>
      <c r="C373" s="15">
        <f>SUM(ipe:ues!C373)</f>
        <v>0</v>
      </c>
      <c r="D373" s="15">
        <f>SUM(ipe:ues!D373)</f>
        <v>0</v>
      </c>
      <c r="E373" s="23">
        <f t="shared" si="35"/>
        <v>0</v>
      </c>
      <c r="F373" s="24">
        <f t="shared" si="33"/>
        <v>0</v>
      </c>
      <c r="G373" s="15">
        <f>SUM(ipe:ues!G373)</f>
        <v>0</v>
      </c>
      <c r="H373" s="25">
        <f t="shared" si="31"/>
        <v>0</v>
      </c>
      <c r="I373" s="24">
        <f t="shared" si="32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idden="1" x14ac:dyDescent="0.2">
      <c r="A374" s="16">
        <v>22415</v>
      </c>
      <c r="B374" s="22" t="s">
        <v>254</v>
      </c>
      <c r="C374" s="15">
        <f>SUM(ipe:ues!C374)</f>
        <v>0</v>
      </c>
      <c r="D374" s="15">
        <f>SUM(ipe:ues!D374)</f>
        <v>0</v>
      </c>
      <c r="E374" s="23">
        <f t="shared" si="35"/>
        <v>0</v>
      </c>
      <c r="F374" s="24">
        <f t="shared" si="33"/>
        <v>0</v>
      </c>
      <c r="G374" s="15">
        <f>SUM(ipe:ues!G374)</f>
        <v>0</v>
      </c>
      <c r="H374" s="25">
        <f t="shared" si="31"/>
        <v>0</v>
      </c>
      <c r="I374" s="24">
        <f t="shared" si="32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idden="1" x14ac:dyDescent="0.2">
      <c r="A375" s="16">
        <v>22416</v>
      </c>
      <c r="B375" s="22" t="s">
        <v>255</v>
      </c>
      <c r="C375" s="15">
        <f>SUM(ipe:ues!C375)</f>
        <v>0</v>
      </c>
      <c r="D375" s="15">
        <f>SUM(ipe:ues!D375)</f>
        <v>0</v>
      </c>
      <c r="E375" s="23">
        <f t="shared" si="35"/>
        <v>0</v>
      </c>
      <c r="F375" s="24">
        <f t="shared" si="33"/>
        <v>0</v>
      </c>
      <c r="G375" s="15">
        <f>SUM(ipe:ues!G375)</f>
        <v>0</v>
      </c>
      <c r="H375" s="25">
        <f t="shared" si="31"/>
        <v>0</v>
      </c>
      <c r="I375" s="24">
        <f t="shared" si="32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idden="1" x14ac:dyDescent="0.2">
      <c r="A376" s="16">
        <v>22417</v>
      </c>
      <c r="B376" s="22" t="s">
        <v>256</v>
      </c>
      <c r="C376" s="15">
        <f>SUM(ipe:ues!C376)</f>
        <v>0</v>
      </c>
      <c r="D376" s="15">
        <f>SUM(ipe:ues!D376)</f>
        <v>0</v>
      </c>
      <c r="E376" s="23">
        <f t="shared" si="35"/>
        <v>0</v>
      </c>
      <c r="F376" s="24">
        <f t="shared" si="33"/>
        <v>0</v>
      </c>
      <c r="G376" s="15">
        <f>SUM(ipe:ues!G376)</f>
        <v>0</v>
      </c>
      <c r="H376" s="25">
        <f t="shared" si="31"/>
        <v>0</v>
      </c>
      <c r="I376" s="24">
        <f t="shared" si="32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idden="1" x14ac:dyDescent="0.2">
      <c r="A377" s="16">
        <v>22418</v>
      </c>
      <c r="B377" s="22" t="s">
        <v>257</v>
      </c>
      <c r="C377" s="15">
        <f>SUM(ipe:ues!C377)</f>
        <v>0</v>
      </c>
      <c r="D377" s="15">
        <f>SUM(ipe:ues!D377)</f>
        <v>0</v>
      </c>
      <c r="E377" s="23">
        <f t="shared" si="35"/>
        <v>0</v>
      </c>
      <c r="F377" s="24">
        <f t="shared" si="33"/>
        <v>0</v>
      </c>
      <c r="G377" s="15">
        <f>SUM(ipe:ues!G377)</f>
        <v>0</v>
      </c>
      <c r="H377" s="25">
        <f t="shared" si="31"/>
        <v>0</v>
      </c>
      <c r="I377" s="24">
        <f t="shared" si="32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idden="1" x14ac:dyDescent="0.2">
      <c r="A378" s="16">
        <v>22319</v>
      </c>
      <c r="B378" s="22" t="s">
        <v>258</v>
      </c>
      <c r="C378" s="15">
        <f>SUM(ipe:ues!C378)</f>
        <v>0</v>
      </c>
      <c r="D378" s="15">
        <f>SUM(ipe:ues!D378)</f>
        <v>0</v>
      </c>
      <c r="E378" s="23">
        <f t="shared" si="35"/>
        <v>0</v>
      </c>
      <c r="F378" s="24">
        <f t="shared" si="33"/>
        <v>0</v>
      </c>
      <c r="G378" s="15">
        <f>SUM(ipe:ues!G378)</f>
        <v>0</v>
      </c>
      <c r="H378" s="25">
        <f t="shared" si="31"/>
        <v>0</v>
      </c>
      <c r="I378" s="24">
        <f t="shared" si="32"/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idden="1" x14ac:dyDescent="0.2">
      <c r="A379" s="16">
        <v>22320</v>
      </c>
      <c r="B379" s="22" t="s">
        <v>259</v>
      </c>
      <c r="C379" s="15">
        <f>SUM(ipe:ues!C379)</f>
        <v>0</v>
      </c>
      <c r="D379" s="15">
        <f>SUM(ipe:ues!D379)</f>
        <v>0</v>
      </c>
      <c r="E379" s="23">
        <f t="shared" si="35"/>
        <v>0</v>
      </c>
      <c r="F379" s="24">
        <f t="shared" si="33"/>
        <v>0</v>
      </c>
      <c r="G379" s="15">
        <f>SUM(ipe:ues!G379)</f>
        <v>0</v>
      </c>
      <c r="H379" s="25">
        <f t="shared" si="31"/>
        <v>0</v>
      </c>
      <c r="I379" s="24">
        <f t="shared" si="32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>
        <f>SUM(C341+C346)</f>
        <v>5394551131000</v>
      </c>
      <c r="D381" s="14">
        <f t="shared" ref="D381:E381" si="36">SUM(D341+D346)</f>
        <v>33358792154</v>
      </c>
      <c r="E381" s="14">
        <f t="shared" si="36"/>
        <v>5427909923154</v>
      </c>
      <c r="F381" s="14"/>
      <c r="G381" s="14">
        <f>SUM(G341+G346)</f>
        <v>2018788582144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tabSelected="1" workbookViewId="0">
      <pane xSplit="3" ySplit="7" topLeftCell="D12" activePane="bottomRight" state="frozen"/>
      <selection activeCell="B26" sqref="B26"/>
      <selection pane="topRight" activeCell="B26" sqref="B26"/>
      <selection pane="bottomLeft" activeCell="B26" sqref="B26"/>
      <selection pane="bottomRight" activeCell="N27" sqref="N27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7.6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385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2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389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17302281100000</v>
      </c>
      <c r="D7" s="10">
        <f>SUM(D8+D12)</f>
        <v>37970370685</v>
      </c>
      <c r="E7" s="11">
        <f>SUM(C7:D7)</f>
        <v>17340251470685</v>
      </c>
      <c r="F7" s="12">
        <f>IF(OR(E7=0,E$7=0),0,E7/E$7)*100</f>
        <v>100</v>
      </c>
      <c r="G7" s="10">
        <f>SUM(G8+G12)</f>
        <v>7711647873366</v>
      </c>
      <c r="H7" s="13">
        <f t="shared" ref="H7:H92" si="0">IF(OR(G7=0,E7=0),0,G7/E7)*100</f>
        <v>44.47252617070243</v>
      </c>
      <c r="I7" s="12">
        <f>SUM(E7-G7)</f>
        <v>9628603597319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>
        <f>SUM(uni:espub!C9)</f>
        <v>0</v>
      </c>
      <c r="D9" s="15">
        <f>SUM(uni:espub!D9)</f>
        <v>0</v>
      </c>
      <c r="E9" s="23">
        <f t="shared" ref="E9:E94" si="2">SUM(C9:D9)</f>
        <v>0</v>
      </c>
      <c r="F9" s="24">
        <f t="shared" ref="F9:F94" si="3">IF(OR(E9=0,E$7=0),0,E9/E$7)*100</f>
        <v>0</v>
      </c>
      <c r="G9" s="15">
        <f>SUM(uni:espub!G9)</f>
        <v>0</v>
      </c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>
        <f>SUM(uni:espub!C10)</f>
        <v>0</v>
      </c>
      <c r="D10" s="15">
        <f>SUM(uni:espub!D10)</f>
        <v>0</v>
      </c>
      <c r="E10" s="23">
        <f t="shared" si="2"/>
        <v>0</v>
      </c>
      <c r="F10" s="24">
        <f t="shared" si="3"/>
        <v>0</v>
      </c>
      <c r="G10" s="15">
        <f>SUM(uni:espub!G10)</f>
        <v>0</v>
      </c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>
        <f>SUM(uni:espub!C11)</f>
        <v>0</v>
      </c>
      <c r="D11" s="15">
        <f>SUM(uni:espub!D11)</f>
        <v>0</v>
      </c>
      <c r="E11" s="23">
        <f t="shared" si="2"/>
        <v>0</v>
      </c>
      <c r="F11" s="24">
        <f t="shared" si="3"/>
        <v>0</v>
      </c>
      <c r="G11" s="15">
        <f>SUM(uni:espub!G11)</f>
        <v>0</v>
      </c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17302281100000</v>
      </c>
      <c r="D12" s="18">
        <f>SUM(D13+D218+D300)</f>
        <v>37970370685</v>
      </c>
      <c r="E12" s="19">
        <f t="shared" si="2"/>
        <v>17340251470685</v>
      </c>
      <c r="F12" s="20">
        <f t="shared" si="3"/>
        <v>100</v>
      </c>
      <c r="G12" s="18">
        <f>SUM(G13+G218+G300)</f>
        <v>7711647873366</v>
      </c>
      <c r="H12" s="21">
        <f t="shared" si="0"/>
        <v>44.47252617070243</v>
      </c>
      <c r="I12" s="20">
        <f t="shared" si="1"/>
        <v>9628603597319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7827375098000</v>
      </c>
      <c r="D13" s="18">
        <f>SUM(D14+D31+D214)</f>
        <v>30917998712</v>
      </c>
      <c r="E13" s="19">
        <f t="shared" si="2"/>
        <v>7858293096712</v>
      </c>
      <c r="F13" s="20">
        <f t="shared" si="3"/>
        <v>45.318218769762566</v>
      </c>
      <c r="G13" s="18">
        <f>SUM(G14+G31+G214)</f>
        <v>5341904107253</v>
      </c>
      <c r="H13" s="21">
        <f t="shared" si="0"/>
        <v>67.977918887857641</v>
      </c>
      <c r="I13" s="20">
        <f t="shared" si="1"/>
        <v>2516388989459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6767302110000</v>
      </c>
      <c r="D14" s="15">
        <f>SUM(D15:D30)</f>
        <v>0</v>
      </c>
      <c r="E14" s="23">
        <f t="shared" si="2"/>
        <v>6767302110000</v>
      </c>
      <c r="F14" s="24">
        <f t="shared" si="3"/>
        <v>39.026551151467629</v>
      </c>
      <c r="G14" s="15">
        <f>SUM(G15:G30)</f>
        <v>4817919584260</v>
      </c>
      <c r="H14" s="25">
        <f t="shared" si="0"/>
        <v>71.194096346616334</v>
      </c>
      <c r="I14" s="24">
        <f t="shared" si="1"/>
        <v>1949382525740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6">
        <v>21101</v>
      </c>
      <c r="B15" s="28" t="s">
        <v>23</v>
      </c>
      <c r="C15" s="15">
        <f>SUM(uni:espub!C15)</f>
        <v>2097886119000</v>
      </c>
      <c r="D15" s="15">
        <f>SUM(uni:espub!D15)</f>
        <v>0</v>
      </c>
      <c r="E15" s="23">
        <f t="shared" si="2"/>
        <v>2097886119000</v>
      </c>
      <c r="F15" s="24">
        <f t="shared" si="3"/>
        <v>12.098360410439458</v>
      </c>
      <c r="G15" s="15">
        <f>SUM(uni:espub!G15)</f>
        <v>2279499006596</v>
      </c>
      <c r="H15" s="25">
        <f t="shared" si="0"/>
        <v>108.65694691199775</v>
      </c>
      <c r="I15" s="24">
        <f t="shared" si="1"/>
        <v>-181612887596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6">
        <v>21102</v>
      </c>
      <c r="B16" s="28" t="s">
        <v>24</v>
      </c>
      <c r="C16" s="15">
        <f>SUM(uni:espub!C16)</f>
        <v>3257491251000</v>
      </c>
      <c r="D16" s="15">
        <f>SUM(uni:espub!D16)</f>
        <v>0</v>
      </c>
      <c r="E16" s="23">
        <f t="shared" si="2"/>
        <v>3257491251000</v>
      </c>
      <c r="F16" s="24">
        <f t="shared" si="3"/>
        <v>18.785720936671733</v>
      </c>
      <c r="G16" s="15">
        <f>SUM(uni:espub!G16)</f>
        <v>1616707704194</v>
      </c>
      <c r="H16" s="25">
        <f t="shared" si="0"/>
        <v>49.630454224480125</v>
      </c>
      <c r="I16" s="24">
        <f t="shared" si="1"/>
        <v>1640783546806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>
        <f>SUM(uni:espub!C17)</f>
        <v>0</v>
      </c>
      <c r="D17" s="15">
        <f>SUM(uni:espub!D17)</f>
        <v>0</v>
      </c>
      <c r="E17" s="23">
        <f t="shared" si="2"/>
        <v>0</v>
      </c>
      <c r="F17" s="24">
        <f t="shared" si="3"/>
        <v>0</v>
      </c>
      <c r="G17" s="15">
        <f>SUM(uni:espub!G17)</f>
        <v>0</v>
      </c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6">
        <v>21104</v>
      </c>
      <c r="B18" s="28" t="s">
        <v>26</v>
      </c>
      <c r="C18" s="15">
        <f>SUM(uni:espub!C18)</f>
        <v>489793198000</v>
      </c>
      <c r="D18" s="15">
        <f>SUM(uni:espub!D18)</f>
        <v>0</v>
      </c>
      <c r="E18" s="23">
        <f t="shared" si="2"/>
        <v>489793198000</v>
      </c>
      <c r="F18" s="24">
        <f t="shared" si="3"/>
        <v>2.8246026237164568</v>
      </c>
      <c r="G18" s="15">
        <f>SUM(uni:espub!G18)</f>
        <v>420186390848</v>
      </c>
      <c r="H18" s="25">
        <f t="shared" si="0"/>
        <v>85.788531274785072</v>
      </c>
      <c r="I18" s="24">
        <f t="shared" si="1"/>
        <v>69606807152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">
      <c r="A19" s="16">
        <v>21105</v>
      </c>
      <c r="B19" s="28" t="s">
        <v>27</v>
      </c>
      <c r="C19" s="15">
        <f>SUM(uni:espub!C19)</f>
        <v>145376071000</v>
      </c>
      <c r="D19" s="15">
        <f>SUM(uni:espub!D19)</f>
        <v>0</v>
      </c>
      <c r="E19" s="23">
        <f t="shared" si="2"/>
        <v>145376071000</v>
      </c>
      <c r="F19" s="24">
        <f t="shared" si="3"/>
        <v>0.83837348752276863</v>
      </c>
      <c r="G19" s="15">
        <f>SUM(uni:espub!G19)</f>
        <v>62869810421</v>
      </c>
      <c r="H19" s="25">
        <f t="shared" si="0"/>
        <v>43.24632657117278</v>
      </c>
      <c r="I19" s="24">
        <f t="shared" si="1"/>
        <v>82506260579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">
      <c r="A20" s="16">
        <v>21106</v>
      </c>
      <c r="B20" s="28" t="s">
        <v>28</v>
      </c>
      <c r="C20" s="15">
        <f>SUM(uni:espub!C20)</f>
        <v>11298774000</v>
      </c>
      <c r="D20" s="15">
        <f>SUM(uni:espub!D20)</f>
        <v>0</v>
      </c>
      <c r="E20" s="23">
        <f t="shared" si="2"/>
        <v>11298774000</v>
      </c>
      <c r="F20" s="24">
        <f t="shared" si="3"/>
        <v>6.5159228048690232E-2</v>
      </c>
      <c r="G20" s="15">
        <f>SUM(uni:espub!G20)</f>
        <v>29018298313</v>
      </c>
      <c r="H20" s="25">
        <f t="shared" si="0"/>
        <v>256.82696470431216</v>
      </c>
      <c r="I20" s="24">
        <f t="shared" si="1"/>
        <v>-17719524313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">
      <c r="A21" s="16">
        <v>21107</v>
      </c>
      <c r="B21" s="28" t="s">
        <v>29</v>
      </c>
      <c r="C21" s="15">
        <f>SUM(uni:espub!C21)</f>
        <v>296167585000</v>
      </c>
      <c r="D21" s="15">
        <f>SUM(uni:espub!D21)</f>
        <v>0</v>
      </c>
      <c r="E21" s="23">
        <f t="shared" si="2"/>
        <v>296167585000</v>
      </c>
      <c r="F21" s="24">
        <f t="shared" si="3"/>
        <v>1.7079774506194074</v>
      </c>
      <c r="G21" s="15">
        <f>SUM(uni:espub!G21)</f>
        <v>148798818881</v>
      </c>
      <c r="H21" s="25">
        <f t="shared" si="0"/>
        <v>50.241426279314126</v>
      </c>
      <c r="I21" s="24">
        <f t="shared" si="1"/>
        <v>147368766119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">
      <c r="A22" s="16">
        <v>21108</v>
      </c>
      <c r="B22" s="28" t="s">
        <v>30</v>
      </c>
      <c r="C22" s="15">
        <f>SUM(uni:espub!C22)</f>
        <v>364349820000</v>
      </c>
      <c r="D22" s="15">
        <f>SUM(uni:espub!D22)</f>
        <v>0</v>
      </c>
      <c r="E22" s="23">
        <f t="shared" si="2"/>
        <v>364349820000</v>
      </c>
      <c r="F22" s="24">
        <f t="shared" si="3"/>
        <v>2.1011795625684022</v>
      </c>
      <c r="G22" s="15">
        <f>SUM(uni:espub!G22)</f>
        <v>179886192000</v>
      </c>
      <c r="H22" s="25">
        <f t="shared" si="0"/>
        <v>49.371835012845622</v>
      </c>
      <c r="I22" s="24">
        <f t="shared" si="1"/>
        <v>184463628000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6">
        <v>21109</v>
      </c>
      <c r="B23" s="28" t="s">
        <v>31</v>
      </c>
      <c r="C23" s="15">
        <f>SUM(uni:espub!C23)</f>
        <v>25200000000</v>
      </c>
      <c r="D23" s="15">
        <f>SUM(uni:espub!D23)</f>
        <v>0</v>
      </c>
      <c r="E23" s="23">
        <f t="shared" si="2"/>
        <v>25200000000</v>
      </c>
      <c r="F23" s="24">
        <f t="shared" si="3"/>
        <v>0.14532661214632614</v>
      </c>
      <c r="G23" s="15">
        <f>SUM(uni:espub!G23)</f>
        <v>17174611878</v>
      </c>
      <c r="H23" s="25">
        <f t="shared" si="0"/>
        <v>68.15322173809524</v>
      </c>
      <c r="I23" s="24">
        <f t="shared" si="1"/>
        <v>8025388122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">
      <c r="A24" s="16">
        <v>21110</v>
      </c>
      <c r="B24" s="28" t="s">
        <v>32</v>
      </c>
      <c r="C24" s="15">
        <f>SUM(uni:espub!C24)</f>
        <v>3342720000</v>
      </c>
      <c r="D24" s="15">
        <f>SUM(uni:espub!D24)</f>
        <v>0</v>
      </c>
      <c r="E24" s="23">
        <f t="shared" si="2"/>
        <v>3342720000</v>
      </c>
      <c r="F24" s="24">
        <f t="shared" si="3"/>
        <v>1.9277229085466956E-2</v>
      </c>
      <c r="G24" s="15">
        <f>SUM(uni:espub!G24)</f>
        <v>1529225606</v>
      </c>
      <c r="H24" s="25">
        <f t="shared" si="0"/>
        <v>45.747941975397282</v>
      </c>
      <c r="I24" s="24">
        <f t="shared" si="1"/>
        <v>1813494394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21112</v>
      </c>
      <c r="B25" s="28" t="s">
        <v>386</v>
      </c>
      <c r="C25" s="15">
        <f>SUM(uni:espub!C25)</f>
        <v>0</v>
      </c>
      <c r="D25" s="15">
        <f>SUM(uni:espub!D25)</f>
        <v>0</v>
      </c>
      <c r="E25" s="23">
        <f>SUM(C25:D25)</f>
        <v>0</v>
      </c>
      <c r="F25" s="24">
        <f t="shared" si="3"/>
        <v>0</v>
      </c>
      <c r="G25" s="15">
        <f>SUM(uni:espub!G25)</f>
        <v>11695000</v>
      </c>
      <c r="H25" s="25">
        <f>IF(OR(G25=0,E25=0),0,G25/E25)*100</f>
        <v>0</v>
      </c>
      <c r="I25" s="24">
        <f>SUM(E25-G25)</f>
        <v>-11695000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">
      <c r="A26" s="16">
        <v>21114</v>
      </c>
      <c r="B26" s="28" t="s">
        <v>33</v>
      </c>
      <c r="C26" s="15">
        <f>SUM(uni:espub!C26)</f>
        <v>13727101000</v>
      </c>
      <c r="D26" s="15">
        <f>SUM(uni:espub!D26)</f>
        <v>0</v>
      </c>
      <c r="E26" s="23">
        <f t="shared" si="2"/>
        <v>13727101000</v>
      </c>
      <c r="F26" s="24">
        <f t="shared" si="3"/>
        <v>7.9163217576208145E-2</v>
      </c>
      <c r="G26" s="15">
        <f>SUM(uni:espub!G26)</f>
        <v>8282241000</v>
      </c>
      <c r="H26" s="25">
        <f t="shared" si="0"/>
        <v>60.334960746628155</v>
      </c>
      <c r="I26" s="24">
        <f t="shared" si="1"/>
        <v>5444860000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">
      <c r="A27" s="16">
        <v>21115</v>
      </c>
      <c r="B27" s="28" t="s">
        <v>34</v>
      </c>
      <c r="C27" s="15">
        <f>SUM(uni:espub!C27)</f>
        <v>13727101000</v>
      </c>
      <c r="D27" s="15">
        <f>SUM(uni:espub!D27)</f>
        <v>0</v>
      </c>
      <c r="E27" s="23">
        <f t="shared" si="2"/>
        <v>13727101000</v>
      </c>
      <c r="F27" s="24">
        <f t="shared" si="3"/>
        <v>7.9163217576208145E-2</v>
      </c>
      <c r="G27" s="15">
        <f>SUM(uni:espub!G27)</f>
        <v>8282217000</v>
      </c>
      <c r="H27" s="25">
        <f t="shared" si="0"/>
        <v>60.334785910003866</v>
      </c>
      <c r="I27" s="24">
        <f t="shared" si="1"/>
        <v>5444884000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x14ac:dyDescent="0.2">
      <c r="A28" s="16">
        <v>21116</v>
      </c>
      <c r="B28" s="29" t="s">
        <v>35</v>
      </c>
      <c r="C28" s="15">
        <f>SUM(uni:espub!C28)</f>
        <v>11198605000</v>
      </c>
      <c r="D28" s="15">
        <f>SUM(uni:espub!D28)</f>
        <v>0</v>
      </c>
      <c r="E28" s="23">
        <f t="shared" si="2"/>
        <v>11198605000</v>
      </c>
      <c r="F28" s="24">
        <f t="shared" si="3"/>
        <v>6.4581560532337642E-2</v>
      </c>
      <c r="G28" s="15">
        <f>SUM(uni:espub!G28)</f>
        <v>15460230174</v>
      </c>
      <c r="H28" s="25">
        <f t="shared" si="0"/>
        <v>138.05496464961485</v>
      </c>
      <c r="I28" s="24">
        <f t="shared" si="1"/>
        <v>-4261625174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">
      <c r="A29" s="16">
        <v>21117</v>
      </c>
      <c r="B29" s="29" t="s">
        <v>36</v>
      </c>
      <c r="C29" s="15">
        <f>SUM(uni:espub!C29)</f>
        <v>37743765000</v>
      </c>
      <c r="D29" s="15">
        <f>SUM(uni:espub!D29)</f>
        <v>0</v>
      </c>
      <c r="E29" s="23">
        <f t="shared" si="2"/>
        <v>37743765000</v>
      </c>
      <c r="F29" s="24">
        <f t="shared" si="3"/>
        <v>0.21766561496416978</v>
      </c>
      <c r="G29" s="15">
        <f>SUM(uni:espub!G29)</f>
        <v>30213142349</v>
      </c>
      <c r="H29" s="25">
        <f t="shared" si="0"/>
        <v>80.048035348354887</v>
      </c>
      <c r="I29" s="24">
        <f t="shared" si="1"/>
        <v>7530622651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37</v>
      </c>
      <c r="C30" s="15">
        <f>SUM(uni:espub!C30)</f>
        <v>0</v>
      </c>
      <c r="D30" s="15">
        <f>SUM(uni:espub!D30)</f>
        <v>0</v>
      </c>
      <c r="E30" s="23">
        <f t="shared" si="2"/>
        <v>0</v>
      </c>
      <c r="F30" s="24">
        <f t="shared" si="3"/>
        <v>0</v>
      </c>
      <c r="G30" s="15">
        <f>SUM(uni:espub!G30)</f>
        <v>0</v>
      </c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38</v>
      </c>
      <c r="C31" s="15">
        <f>SUM(C32+C34+C107+C111+C163+C172+C204+C206+C207+C210+C211+C212+C213)</f>
        <v>1060072988000</v>
      </c>
      <c r="D31" s="15">
        <f>SUM(D32+D34+D107+D111+D163+D172+D204+D206+D207+D210+D211+D212+D213)</f>
        <v>30917998712</v>
      </c>
      <c r="E31" s="23">
        <f t="shared" si="2"/>
        <v>1090990986712</v>
      </c>
      <c r="F31" s="24">
        <f t="shared" si="3"/>
        <v>6.2916676182949383</v>
      </c>
      <c r="G31" s="15">
        <f>SUM(G32+G34+G107+G111+G163+G172+G204+G206+G207+G210+G211+G212+G213)</f>
        <v>523984522993</v>
      </c>
      <c r="H31" s="25">
        <f t="shared" si="0"/>
        <v>48.02830906716936</v>
      </c>
      <c r="I31" s="24">
        <f t="shared" si="1"/>
        <v>567006463719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">
      <c r="A32" s="16">
        <v>21201</v>
      </c>
      <c r="B32" s="30" t="s">
        <v>39</v>
      </c>
      <c r="C32" s="15">
        <f>SUM(C33)</f>
        <v>1236000000</v>
      </c>
      <c r="D32" s="15">
        <f>SUM(D33)</f>
        <v>0</v>
      </c>
      <c r="E32" s="23">
        <f t="shared" si="2"/>
        <v>1236000000</v>
      </c>
      <c r="F32" s="24">
        <f t="shared" si="3"/>
        <v>7.1279243100340903E-3</v>
      </c>
      <c r="G32" s="15">
        <f>SUM(G33)</f>
        <v>611570189</v>
      </c>
      <c r="H32" s="25">
        <f t="shared" si="0"/>
        <v>49.479788754045309</v>
      </c>
      <c r="I32" s="24">
        <f t="shared" si="1"/>
        <v>624429811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">
      <c r="A33" s="16">
        <v>2120102</v>
      </c>
      <c r="B33" s="30" t="s">
        <v>40</v>
      </c>
      <c r="C33" s="15">
        <f>SUM(uni:espub!C33)</f>
        <v>1236000000</v>
      </c>
      <c r="D33" s="15">
        <f>SUM(uni:espub!D33)</f>
        <v>0</v>
      </c>
      <c r="E33" s="23">
        <f t="shared" si="2"/>
        <v>1236000000</v>
      </c>
      <c r="F33" s="24">
        <f t="shared" si="3"/>
        <v>7.1279243100340903E-3</v>
      </c>
      <c r="G33" s="15">
        <f>SUM(uni:espub!G33)</f>
        <v>611570189</v>
      </c>
      <c r="H33" s="25">
        <f t="shared" si="0"/>
        <v>49.479788754045309</v>
      </c>
      <c r="I33" s="24">
        <f t="shared" si="1"/>
        <v>624429811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41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42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43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44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45</v>
      </c>
      <c r="C38" s="15">
        <f>SUM(uni:espub!C38)</f>
        <v>0</v>
      </c>
      <c r="D38" s="15">
        <f>SUM(uni:espub!D38)</f>
        <v>0</v>
      </c>
      <c r="E38" s="23">
        <f t="shared" si="2"/>
        <v>0</v>
      </c>
      <c r="F38" s="24">
        <f t="shared" si="3"/>
        <v>0</v>
      </c>
      <c r="G38" s="15">
        <f>SUM(uni:espub!G38)</f>
        <v>0</v>
      </c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46</v>
      </c>
      <c r="C39" s="15">
        <f>SUM(uni:espub!C39)</f>
        <v>0</v>
      </c>
      <c r="D39" s="15">
        <f>SUM(uni:espub!D39)</f>
        <v>0</v>
      </c>
      <c r="E39" s="23">
        <f t="shared" si="2"/>
        <v>0</v>
      </c>
      <c r="F39" s="24">
        <f t="shared" si="3"/>
        <v>0</v>
      </c>
      <c r="G39" s="15">
        <f>SUM(uni:espub!G39)</f>
        <v>0</v>
      </c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47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48</v>
      </c>
      <c r="C41" s="15">
        <f>SUM(uni:espub!C41)</f>
        <v>0</v>
      </c>
      <c r="D41" s="15">
        <f>SUM(uni:espub!D41)</f>
        <v>0</v>
      </c>
      <c r="E41" s="23">
        <f t="shared" si="2"/>
        <v>0</v>
      </c>
      <c r="F41" s="24">
        <f t="shared" si="3"/>
        <v>0</v>
      </c>
      <c r="G41" s="15">
        <f>SUM(uni:espub!G41)</f>
        <v>0</v>
      </c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49</v>
      </c>
      <c r="C42" s="15">
        <f>SUM(uni:espub!C42)</f>
        <v>0</v>
      </c>
      <c r="D42" s="15">
        <f>SUM(uni:espub!D42)</f>
        <v>0</v>
      </c>
      <c r="E42" s="23">
        <f t="shared" si="2"/>
        <v>0</v>
      </c>
      <c r="F42" s="24">
        <f t="shared" si="3"/>
        <v>0</v>
      </c>
      <c r="G42" s="15">
        <f>SUM(uni:espub!G42)</f>
        <v>0</v>
      </c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50</v>
      </c>
      <c r="C43" s="15">
        <f>SUM(uni:espub!C43)</f>
        <v>0</v>
      </c>
      <c r="D43" s="15">
        <f>SUM(uni:espub!D43)</f>
        <v>0</v>
      </c>
      <c r="E43" s="23">
        <f t="shared" si="2"/>
        <v>0</v>
      </c>
      <c r="F43" s="24">
        <f t="shared" si="3"/>
        <v>0</v>
      </c>
      <c r="G43" s="15">
        <f>SUM(uni:espub!G43)</f>
        <v>0</v>
      </c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51</v>
      </c>
      <c r="C44" s="15">
        <f>SUM(uni:espub!C44)</f>
        <v>0</v>
      </c>
      <c r="D44" s="15">
        <f>SUM(uni:espub!D44)</f>
        <v>0</v>
      </c>
      <c r="E44" s="23">
        <f t="shared" si="2"/>
        <v>0</v>
      </c>
      <c r="F44" s="24">
        <f t="shared" si="3"/>
        <v>0</v>
      </c>
      <c r="G44" s="15">
        <f>SUM(uni:espub!G44)</f>
        <v>0</v>
      </c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52</v>
      </c>
      <c r="C45" s="15">
        <f>SUM(uni:espub!C45)</f>
        <v>0</v>
      </c>
      <c r="D45" s="15">
        <f>SUM(uni:espub!D45)</f>
        <v>0</v>
      </c>
      <c r="E45" s="23">
        <f t="shared" si="2"/>
        <v>0</v>
      </c>
      <c r="F45" s="24">
        <f t="shared" si="3"/>
        <v>0</v>
      </c>
      <c r="G45" s="15">
        <f>SUM(uni:espub!G45)</f>
        <v>0</v>
      </c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53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53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54</v>
      </c>
      <c r="C48" s="15">
        <f>SUM(uni:espub!C48)</f>
        <v>0</v>
      </c>
      <c r="D48" s="15">
        <f>SUM(uni:espub!D48)</f>
        <v>0</v>
      </c>
      <c r="E48" s="23">
        <f t="shared" si="2"/>
        <v>0</v>
      </c>
      <c r="F48" s="24">
        <f t="shared" si="3"/>
        <v>0</v>
      </c>
      <c r="G48" s="15">
        <f>SUM(uni:espub!G48)</f>
        <v>0</v>
      </c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55</v>
      </c>
      <c r="C49" s="15">
        <f>SUM(uni:espub!C49)</f>
        <v>0</v>
      </c>
      <c r="D49" s="15">
        <f>SUM(uni:espub!D49)</f>
        <v>0</v>
      </c>
      <c r="E49" s="23">
        <f t="shared" si="2"/>
        <v>0</v>
      </c>
      <c r="F49" s="24">
        <f t="shared" si="3"/>
        <v>0</v>
      </c>
      <c r="G49" s="15">
        <f>SUM(uni:espub!G49)</f>
        <v>0</v>
      </c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49</v>
      </c>
      <c r="C50" s="15">
        <f>SUM(uni:espub!C50)</f>
        <v>0</v>
      </c>
      <c r="D50" s="15">
        <f>SUM(uni:espub!D50)</f>
        <v>0</v>
      </c>
      <c r="E50" s="23">
        <f t="shared" si="2"/>
        <v>0</v>
      </c>
      <c r="F50" s="24">
        <f t="shared" si="3"/>
        <v>0</v>
      </c>
      <c r="G50" s="15">
        <f>SUM(uni:espub!G50)</f>
        <v>0</v>
      </c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56</v>
      </c>
      <c r="C51" s="15">
        <f>SUM(uni:espub!C51)</f>
        <v>0</v>
      </c>
      <c r="D51" s="15">
        <f>SUM(uni:espub!D51)</f>
        <v>0</v>
      </c>
      <c r="E51" s="23">
        <f t="shared" si="2"/>
        <v>0</v>
      </c>
      <c r="F51" s="24">
        <f t="shared" si="3"/>
        <v>0</v>
      </c>
      <c r="G51" s="15">
        <f>SUM(uni:espub!G51)</f>
        <v>0</v>
      </c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57</v>
      </c>
      <c r="C52" s="15">
        <f>SUM(uni:espub!C52)</f>
        <v>0</v>
      </c>
      <c r="D52" s="15">
        <f>SUM(uni:espub!D52)</f>
        <v>0</v>
      </c>
      <c r="E52" s="23">
        <f t="shared" si="2"/>
        <v>0</v>
      </c>
      <c r="F52" s="24">
        <f t="shared" si="3"/>
        <v>0</v>
      </c>
      <c r="G52" s="15">
        <f>SUM(uni:espub!G52)</f>
        <v>0</v>
      </c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58</v>
      </c>
      <c r="C53" s="15">
        <f>SUM(uni:espub!C53)</f>
        <v>0</v>
      </c>
      <c r="D53" s="15">
        <f>SUM(uni:espub!D53)</f>
        <v>0</v>
      </c>
      <c r="E53" s="23">
        <f t="shared" si="2"/>
        <v>0</v>
      </c>
      <c r="F53" s="24">
        <f t="shared" si="3"/>
        <v>0</v>
      </c>
      <c r="G53" s="15">
        <f>SUM(uni:espub!G53)</f>
        <v>0</v>
      </c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59</v>
      </c>
      <c r="C54" s="15">
        <f>SUM(uni:espub!C54)</f>
        <v>0</v>
      </c>
      <c r="D54" s="15">
        <f>SUM(uni:espub!D54)</f>
        <v>0</v>
      </c>
      <c r="E54" s="23">
        <f t="shared" si="2"/>
        <v>0</v>
      </c>
      <c r="F54" s="24">
        <f t="shared" si="3"/>
        <v>0</v>
      </c>
      <c r="G54" s="15">
        <f>SUM(uni:espub!G54)</f>
        <v>0</v>
      </c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60</v>
      </c>
      <c r="C55" s="15">
        <f>SUM(uni:espub!C55)</f>
        <v>0</v>
      </c>
      <c r="D55" s="15">
        <f>SUM(uni:espub!D55)</f>
        <v>0</v>
      </c>
      <c r="E55" s="23">
        <f t="shared" ref="E55:E59" si="4">SUM(C55:D55)</f>
        <v>0</v>
      </c>
      <c r="F55" s="24">
        <f t="shared" ref="F55:F59" si="5">IF(OR(E55=0,E$7=0),0,E55/E$7)*100</f>
        <v>0</v>
      </c>
      <c r="G55" s="15">
        <f>SUM(uni:espub!G55)</f>
        <v>0</v>
      </c>
      <c r="H55" s="25">
        <f t="shared" ref="H55:H59" si="6">IF(OR(G55=0,E55=0),0,G55/E55)*100</f>
        <v>0</v>
      </c>
      <c r="I55" s="24">
        <f t="shared" ref="I55:I59" si="7">SUM(E55-G55)</f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61</v>
      </c>
      <c r="C56" s="15">
        <f>SUM(uni:espub!C56)</f>
        <v>0</v>
      </c>
      <c r="D56" s="15">
        <f>SUM(uni:espub!D56)</f>
        <v>0</v>
      </c>
      <c r="E56" s="23">
        <f t="shared" si="4"/>
        <v>0</v>
      </c>
      <c r="F56" s="24">
        <f t="shared" si="5"/>
        <v>0</v>
      </c>
      <c r="G56" s="15">
        <f>SUM(uni:espub!G56)</f>
        <v>0</v>
      </c>
      <c r="H56" s="25">
        <f t="shared" si="6"/>
        <v>0</v>
      </c>
      <c r="I56" s="24">
        <f t="shared" si="7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382</v>
      </c>
      <c r="C57" s="15">
        <f>SUM(uni:espub!C57)</f>
        <v>0</v>
      </c>
      <c r="D57" s="15">
        <f>SUM(uni:espub!D57)</f>
        <v>0</v>
      </c>
      <c r="E57" s="23">
        <f t="shared" si="4"/>
        <v>0</v>
      </c>
      <c r="F57" s="24">
        <f t="shared" si="5"/>
        <v>0</v>
      </c>
      <c r="G57" s="15">
        <f>SUM(uni:espub!G57)</f>
        <v>0</v>
      </c>
      <c r="H57" s="25">
        <f t="shared" si="6"/>
        <v>0</v>
      </c>
      <c r="I57" s="24">
        <f t="shared" si="7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62</v>
      </c>
      <c r="C58" s="15">
        <f>SUM(uni:espub!C58)</f>
        <v>0</v>
      </c>
      <c r="D58" s="15">
        <f>SUM(uni:espub!D58)</f>
        <v>0</v>
      </c>
      <c r="E58" s="23">
        <f t="shared" si="4"/>
        <v>0</v>
      </c>
      <c r="F58" s="24">
        <f t="shared" si="5"/>
        <v>0</v>
      </c>
      <c r="G58" s="15">
        <f>SUM(uni:espub!G58)</f>
        <v>0</v>
      </c>
      <c r="H58" s="25">
        <f t="shared" si="6"/>
        <v>0</v>
      </c>
      <c r="I58" s="24">
        <f t="shared" si="7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42</v>
      </c>
      <c r="C59" s="15">
        <f>SUM(uni:espub!C59)</f>
        <v>0</v>
      </c>
      <c r="D59" s="15">
        <f>SUM(uni:espub!D59)</f>
        <v>0</v>
      </c>
      <c r="E59" s="23">
        <f t="shared" si="4"/>
        <v>0</v>
      </c>
      <c r="F59" s="24">
        <f t="shared" si="5"/>
        <v>0</v>
      </c>
      <c r="G59" s="15">
        <f>SUM(uni:espub!G59)</f>
        <v>0</v>
      </c>
      <c r="H59" s="25">
        <f t="shared" si="6"/>
        <v>0</v>
      </c>
      <c r="I59" s="24">
        <f t="shared" si="7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63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64</v>
      </c>
      <c r="C61" s="15">
        <f>SUM(uni:espub!C61)</f>
        <v>0</v>
      </c>
      <c r="D61" s="15">
        <f>SUM(uni:espub!D61)</f>
        <v>0</v>
      </c>
      <c r="E61" s="23">
        <f t="shared" si="2"/>
        <v>0</v>
      </c>
      <c r="F61" s="24">
        <f t="shared" si="3"/>
        <v>0</v>
      </c>
      <c r="G61" s="15">
        <f>SUM(uni:espub!G61)</f>
        <v>0</v>
      </c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65</v>
      </c>
      <c r="C62" s="15">
        <f>SUM(uni:espub!C62)</f>
        <v>0</v>
      </c>
      <c r="D62" s="15">
        <f>SUM(uni:espub!D62)</f>
        <v>0</v>
      </c>
      <c r="E62" s="23">
        <f t="shared" si="2"/>
        <v>0</v>
      </c>
      <c r="F62" s="24">
        <f t="shared" si="3"/>
        <v>0</v>
      </c>
      <c r="G62" s="15">
        <f>SUM(uni:espub!G62)</f>
        <v>0</v>
      </c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66</v>
      </c>
      <c r="C63" s="15">
        <f>SUM(uni:espub!C63)</f>
        <v>0</v>
      </c>
      <c r="D63" s="15">
        <f>SUM(uni:espub!D63)</f>
        <v>0</v>
      </c>
      <c r="E63" s="23">
        <f t="shared" si="2"/>
        <v>0</v>
      </c>
      <c r="F63" s="24">
        <f t="shared" si="3"/>
        <v>0</v>
      </c>
      <c r="G63" s="15">
        <f>SUM(uni:espub!G63)</f>
        <v>0</v>
      </c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67</v>
      </c>
      <c r="C64" s="15">
        <f>SUM(uni:espub!C64)</f>
        <v>0</v>
      </c>
      <c r="D64" s="15">
        <f>SUM(uni:espub!D64)</f>
        <v>0</v>
      </c>
      <c r="E64" s="23">
        <f t="shared" si="2"/>
        <v>0</v>
      </c>
      <c r="F64" s="24">
        <f t="shared" si="3"/>
        <v>0</v>
      </c>
      <c r="G64" s="15">
        <f>SUM(uni:espub!G64)</f>
        <v>0</v>
      </c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68</v>
      </c>
      <c r="C65" s="15">
        <f>SUM(uni:espub!C65)</f>
        <v>0</v>
      </c>
      <c r="D65" s="15">
        <f>SUM(uni:espub!D65)</f>
        <v>0</v>
      </c>
      <c r="E65" s="23">
        <f t="shared" si="2"/>
        <v>0</v>
      </c>
      <c r="F65" s="24">
        <f t="shared" si="3"/>
        <v>0</v>
      </c>
      <c r="G65" s="15">
        <f>SUM(uni:espub!G65)</f>
        <v>0</v>
      </c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69</v>
      </c>
      <c r="C66" s="15">
        <f>SUM(uni:espub!C66)</f>
        <v>0</v>
      </c>
      <c r="D66" s="15">
        <f>SUM(uni:espub!D66)</f>
        <v>0</v>
      </c>
      <c r="E66" s="23">
        <f t="shared" si="2"/>
        <v>0</v>
      </c>
      <c r="F66" s="24">
        <f t="shared" si="3"/>
        <v>0</v>
      </c>
      <c r="G66" s="15">
        <f>SUM(uni:espub!G66)</f>
        <v>0</v>
      </c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70</v>
      </c>
      <c r="C67" s="15">
        <f>SUM(uni:espub!C67)</f>
        <v>0</v>
      </c>
      <c r="D67" s="15">
        <f>SUM(uni:espub!D67)</f>
        <v>0</v>
      </c>
      <c r="E67" s="23">
        <f t="shared" si="2"/>
        <v>0</v>
      </c>
      <c r="F67" s="24">
        <f t="shared" si="3"/>
        <v>0</v>
      </c>
      <c r="G67" s="15">
        <f>SUM(uni:espub!G67)</f>
        <v>0</v>
      </c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71</v>
      </c>
      <c r="C68" s="15">
        <f>SUM(uni:espub!C68)</f>
        <v>0</v>
      </c>
      <c r="D68" s="15">
        <f>SUM(uni:espub!D68)</f>
        <v>0</v>
      </c>
      <c r="E68" s="23">
        <f t="shared" si="2"/>
        <v>0</v>
      </c>
      <c r="F68" s="24">
        <f t="shared" si="3"/>
        <v>0</v>
      </c>
      <c r="G68" s="15">
        <f>SUM(uni:espub!G68)</f>
        <v>0</v>
      </c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367</v>
      </c>
      <c r="C69" s="15">
        <f>SUM(uni:espub!C69)</f>
        <v>0</v>
      </c>
      <c r="D69" s="15">
        <f>SUM(uni:espub!D69)</f>
        <v>0</v>
      </c>
      <c r="E69" s="23">
        <f t="shared" ref="E69:E84" si="8">SUM(C69:D69)</f>
        <v>0</v>
      </c>
      <c r="F69" s="24">
        <f t="shared" ref="F69:F84" si="9">IF(OR(E69=0,E$7=0),0,E69/E$7)*100</f>
        <v>0</v>
      </c>
      <c r="G69" s="15">
        <f>SUM(uni:espub!G69)</f>
        <v>0</v>
      </c>
      <c r="H69" s="25">
        <f t="shared" ref="H69:H84" si="10">IF(OR(G69=0,E69=0),0,G69/E69)*100</f>
        <v>0</v>
      </c>
      <c r="I69" s="24">
        <f t="shared" ref="I69:I84" si="11">SUM(E69-G69)</f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368</v>
      </c>
      <c r="C70" s="15">
        <f>SUM(uni:espub!C70)</f>
        <v>0</v>
      </c>
      <c r="D70" s="15">
        <f>SUM(uni:espub!D70)</f>
        <v>0</v>
      </c>
      <c r="E70" s="23">
        <f t="shared" si="8"/>
        <v>0</v>
      </c>
      <c r="F70" s="24">
        <f t="shared" si="9"/>
        <v>0</v>
      </c>
      <c r="G70" s="15">
        <f>SUM(uni:espub!G70)</f>
        <v>0</v>
      </c>
      <c r="H70" s="25">
        <f t="shared" si="10"/>
        <v>0</v>
      </c>
      <c r="I70" s="24">
        <f t="shared" si="1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369</v>
      </c>
      <c r="C71" s="15">
        <f>SUM(uni:espub!C71)</f>
        <v>0</v>
      </c>
      <c r="D71" s="15">
        <f>SUM(uni:espub!D71)</f>
        <v>0</v>
      </c>
      <c r="E71" s="23">
        <f t="shared" si="8"/>
        <v>0</v>
      </c>
      <c r="F71" s="24">
        <f t="shared" si="9"/>
        <v>0</v>
      </c>
      <c r="G71" s="15">
        <f>SUM(uni:espub!G71)</f>
        <v>0</v>
      </c>
      <c r="H71" s="25">
        <f t="shared" si="10"/>
        <v>0</v>
      </c>
      <c r="I71" s="24">
        <f t="shared" si="1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370</v>
      </c>
      <c r="C72" s="15">
        <f>SUM(uni:espub!C72)</f>
        <v>0</v>
      </c>
      <c r="D72" s="15">
        <f>SUM(uni:espub!D72)</f>
        <v>0</v>
      </c>
      <c r="E72" s="23">
        <f t="shared" si="8"/>
        <v>0</v>
      </c>
      <c r="F72" s="24">
        <f t="shared" si="9"/>
        <v>0</v>
      </c>
      <c r="G72" s="15">
        <f>SUM(uni:espub!G72)</f>
        <v>0</v>
      </c>
      <c r="H72" s="25">
        <f t="shared" si="10"/>
        <v>0</v>
      </c>
      <c r="I72" s="24">
        <f t="shared" si="1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371</v>
      </c>
      <c r="C73" s="15">
        <f>SUM(uni:espub!C73)</f>
        <v>0</v>
      </c>
      <c r="D73" s="15">
        <f>SUM(uni:espub!D73)</f>
        <v>0</v>
      </c>
      <c r="E73" s="23">
        <f t="shared" si="8"/>
        <v>0</v>
      </c>
      <c r="F73" s="24">
        <f t="shared" si="9"/>
        <v>0</v>
      </c>
      <c r="G73" s="15">
        <f>SUM(uni:espub!G73)</f>
        <v>0</v>
      </c>
      <c r="H73" s="25">
        <f t="shared" si="10"/>
        <v>0</v>
      </c>
      <c r="I73" s="24">
        <f t="shared" si="1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372</v>
      </c>
      <c r="C74" s="15">
        <f>SUM(uni:espub!C74)</f>
        <v>0</v>
      </c>
      <c r="D74" s="15">
        <f>SUM(uni:espub!D74)</f>
        <v>0</v>
      </c>
      <c r="E74" s="23">
        <f t="shared" si="8"/>
        <v>0</v>
      </c>
      <c r="F74" s="24">
        <f t="shared" si="9"/>
        <v>0</v>
      </c>
      <c r="G74" s="15">
        <f>SUM(uni:espub!G74)</f>
        <v>0</v>
      </c>
      <c r="H74" s="25">
        <f t="shared" si="10"/>
        <v>0</v>
      </c>
      <c r="I74" s="24">
        <f t="shared" si="1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373</v>
      </c>
      <c r="C75" s="15">
        <f>SUM(uni:espub!C75)</f>
        <v>0</v>
      </c>
      <c r="D75" s="15">
        <f>SUM(uni:espub!D75)</f>
        <v>0</v>
      </c>
      <c r="E75" s="23">
        <f t="shared" si="8"/>
        <v>0</v>
      </c>
      <c r="F75" s="24">
        <f t="shared" si="9"/>
        <v>0</v>
      </c>
      <c r="G75" s="15">
        <f>SUM(uni:espub!G75)</f>
        <v>0</v>
      </c>
      <c r="H75" s="25">
        <f t="shared" si="10"/>
        <v>0</v>
      </c>
      <c r="I75" s="24">
        <f t="shared" si="1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374</v>
      </c>
      <c r="C76" s="15">
        <f>SUM(uni:espub!C76)</f>
        <v>0</v>
      </c>
      <c r="D76" s="15">
        <f>SUM(uni:espub!D76)</f>
        <v>0</v>
      </c>
      <c r="E76" s="23">
        <f t="shared" si="8"/>
        <v>0</v>
      </c>
      <c r="F76" s="24">
        <f t="shared" si="9"/>
        <v>0</v>
      </c>
      <c r="G76" s="15">
        <f>SUM(uni:espub!G76)</f>
        <v>0</v>
      </c>
      <c r="H76" s="25">
        <f t="shared" si="10"/>
        <v>0</v>
      </c>
      <c r="I76" s="24">
        <f t="shared" si="1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375</v>
      </c>
      <c r="C77" s="15">
        <f>SUM(uni:espub!C77)</f>
        <v>0</v>
      </c>
      <c r="D77" s="15">
        <f>SUM(uni:espub!D77)</f>
        <v>0</v>
      </c>
      <c r="E77" s="23">
        <f t="shared" si="8"/>
        <v>0</v>
      </c>
      <c r="F77" s="24">
        <f t="shared" si="9"/>
        <v>0</v>
      </c>
      <c r="G77" s="15">
        <f>SUM(uni:espub!G77)</f>
        <v>0</v>
      </c>
      <c r="H77" s="25">
        <f t="shared" si="10"/>
        <v>0</v>
      </c>
      <c r="I77" s="24">
        <f t="shared" si="1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376</v>
      </c>
      <c r="C78" s="15">
        <f>SUM(uni:espub!C78)</f>
        <v>0</v>
      </c>
      <c r="D78" s="15">
        <f>SUM(uni:espub!D78)</f>
        <v>0</v>
      </c>
      <c r="E78" s="23">
        <f t="shared" si="8"/>
        <v>0</v>
      </c>
      <c r="F78" s="24">
        <f t="shared" si="9"/>
        <v>0</v>
      </c>
      <c r="G78" s="15">
        <f>SUM(uni:espub!G78)</f>
        <v>0</v>
      </c>
      <c r="H78" s="25">
        <f t="shared" si="10"/>
        <v>0</v>
      </c>
      <c r="I78" s="24">
        <f t="shared" si="1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377</v>
      </c>
      <c r="C79" s="15">
        <f>SUM(uni:espub!C79)</f>
        <v>0</v>
      </c>
      <c r="D79" s="15">
        <f>SUM(uni:espub!D79)</f>
        <v>0</v>
      </c>
      <c r="E79" s="23">
        <f t="shared" si="8"/>
        <v>0</v>
      </c>
      <c r="F79" s="24">
        <f t="shared" si="9"/>
        <v>0</v>
      </c>
      <c r="G79" s="15">
        <f>SUM(uni:espub!G79)</f>
        <v>0</v>
      </c>
      <c r="H79" s="25">
        <f t="shared" si="10"/>
        <v>0</v>
      </c>
      <c r="I79" s="24">
        <f t="shared" si="1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378</v>
      </c>
      <c r="C80" s="15">
        <f>SUM(uni:espub!C80)</f>
        <v>0</v>
      </c>
      <c r="D80" s="15">
        <f>SUM(uni:espub!D80)</f>
        <v>0</v>
      </c>
      <c r="E80" s="23">
        <f t="shared" si="8"/>
        <v>0</v>
      </c>
      <c r="F80" s="24">
        <f t="shared" si="9"/>
        <v>0</v>
      </c>
      <c r="G80" s="15">
        <f>SUM(uni:espub!G80)</f>
        <v>0</v>
      </c>
      <c r="H80" s="25">
        <f t="shared" si="10"/>
        <v>0</v>
      </c>
      <c r="I80" s="24">
        <f t="shared" si="1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379</v>
      </c>
      <c r="C81" s="15">
        <f>SUM(uni:espub!C81)</f>
        <v>0</v>
      </c>
      <c r="D81" s="15">
        <f>SUM(uni:espub!D81)</f>
        <v>0</v>
      </c>
      <c r="E81" s="23">
        <f t="shared" si="8"/>
        <v>0</v>
      </c>
      <c r="F81" s="24">
        <f t="shared" si="9"/>
        <v>0</v>
      </c>
      <c r="G81" s="15">
        <f>SUM(uni:espub!G81)</f>
        <v>0</v>
      </c>
      <c r="H81" s="25">
        <f t="shared" si="10"/>
        <v>0</v>
      </c>
      <c r="I81" s="24">
        <f t="shared" si="1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380</v>
      </c>
      <c r="C82" s="15">
        <f>SUM(uni:espub!C82)</f>
        <v>0</v>
      </c>
      <c r="D82" s="15">
        <f>SUM(uni:espub!D82)</f>
        <v>0</v>
      </c>
      <c r="E82" s="23">
        <f t="shared" si="8"/>
        <v>0</v>
      </c>
      <c r="F82" s="24">
        <f t="shared" si="9"/>
        <v>0</v>
      </c>
      <c r="G82" s="15">
        <f>SUM(uni:espub!G82)</f>
        <v>0</v>
      </c>
      <c r="H82" s="25">
        <f t="shared" si="10"/>
        <v>0</v>
      </c>
      <c r="I82" s="24">
        <f t="shared" si="1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381</v>
      </c>
      <c r="C83" s="15">
        <f>SUM(uni:espub!C83)</f>
        <v>0</v>
      </c>
      <c r="D83" s="15">
        <f>SUM(uni:espub!D83)</f>
        <v>0</v>
      </c>
      <c r="E83" s="23">
        <f t="shared" si="8"/>
        <v>0</v>
      </c>
      <c r="F83" s="24">
        <f t="shared" si="9"/>
        <v>0</v>
      </c>
      <c r="G83" s="15">
        <f>SUM(uni:espub!G83)</f>
        <v>0</v>
      </c>
      <c r="H83" s="25">
        <f t="shared" si="10"/>
        <v>0</v>
      </c>
      <c r="I83" s="24">
        <f t="shared" si="1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63</v>
      </c>
      <c r="C84" s="15">
        <f>SUM(uni:espub!C84)</f>
        <v>0</v>
      </c>
      <c r="D84" s="15">
        <f>SUM(uni:espub!D84)</f>
        <v>0</v>
      </c>
      <c r="E84" s="23">
        <f t="shared" si="8"/>
        <v>0</v>
      </c>
      <c r="F84" s="24">
        <f t="shared" si="9"/>
        <v>0</v>
      </c>
      <c r="G84" s="15">
        <f>SUM(uni:espub!G84)</f>
        <v>0</v>
      </c>
      <c r="H84" s="25">
        <f t="shared" si="10"/>
        <v>0</v>
      </c>
      <c r="I84" s="24">
        <f t="shared" si="1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72</v>
      </c>
      <c r="C85" s="15">
        <f>SUM(uni:espub!C85)</f>
        <v>0</v>
      </c>
      <c r="D85" s="15">
        <f>SUM(uni:espub!D85)</f>
        <v>0</v>
      </c>
      <c r="E85" s="23">
        <f t="shared" si="2"/>
        <v>0</v>
      </c>
      <c r="F85" s="24">
        <f t="shared" si="3"/>
        <v>0</v>
      </c>
      <c r="G85" s="15">
        <f>SUM(uni:espub!G85)</f>
        <v>0</v>
      </c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73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74</v>
      </c>
      <c r="C87" s="15">
        <f>SUM(uni:espub!C87)</f>
        <v>0</v>
      </c>
      <c r="D87" s="15">
        <f>SUM(uni:espub!D87)</f>
        <v>0</v>
      </c>
      <c r="E87" s="23">
        <f t="shared" si="2"/>
        <v>0</v>
      </c>
      <c r="F87" s="24">
        <f t="shared" si="3"/>
        <v>0</v>
      </c>
      <c r="G87" s="15">
        <f>SUM(uni:espub!G87)</f>
        <v>0</v>
      </c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75</v>
      </c>
      <c r="C88" s="15">
        <f>SUM(uni:espub!C88)</f>
        <v>0</v>
      </c>
      <c r="D88" s="15">
        <f>SUM(uni:espub!D88)</f>
        <v>0</v>
      </c>
      <c r="E88" s="23">
        <f t="shared" si="2"/>
        <v>0</v>
      </c>
      <c r="F88" s="24">
        <f t="shared" si="3"/>
        <v>0</v>
      </c>
      <c r="G88" s="15">
        <f>SUM(uni:espub!G88)</f>
        <v>0</v>
      </c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76</v>
      </c>
      <c r="C89" s="15">
        <f>SUM(uni:espub!C89)</f>
        <v>0</v>
      </c>
      <c r="D89" s="15">
        <f>SUM(uni:espub!D89)</f>
        <v>0</v>
      </c>
      <c r="E89" s="23">
        <f t="shared" si="2"/>
        <v>0</v>
      </c>
      <c r="F89" s="24">
        <f t="shared" si="3"/>
        <v>0</v>
      </c>
      <c r="G89" s="15">
        <f>SUM(uni:espub!G89)</f>
        <v>0</v>
      </c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77</v>
      </c>
      <c r="C90" s="15">
        <f>SUM(uni:espub!C90)</f>
        <v>0</v>
      </c>
      <c r="D90" s="15">
        <f>SUM(uni:espub!D90)</f>
        <v>0</v>
      </c>
      <c r="E90" s="23">
        <f t="shared" si="2"/>
        <v>0</v>
      </c>
      <c r="F90" s="24">
        <f t="shared" si="3"/>
        <v>0</v>
      </c>
      <c r="G90" s="15">
        <f>SUM(uni:espub!G90)</f>
        <v>0</v>
      </c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78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79</v>
      </c>
      <c r="C92" s="15">
        <f>SUM(uni:espub!C92)</f>
        <v>0</v>
      </c>
      <c r="D92" s="15">
        <f>SUM(uni:espub!D92)</f>
        <v>0</v>
      </c>
      <c r="E92" s="23">
        <f t="shared" si="2"/>
        <v>0</v>
      </c>
      <c r="F92" s="24">
        <f t="shared" si="3"/>
        <v>0</v>
      </c>
      <c r="G92" s="15">
        <f>SUM(uni:espub!G92)</f>
        <v>0</v>
      </c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80</v>
      </c>
      <c r="C93" s="15">
        <f>SUM(uni:espub!C93)</f>
        <v>0</v>
      </c>
      <c r="D93" s="15">
        <f>SUM(uni:espub!D93)</f>
        <v>0</v>
      </c>
      <c r="E93" s="23">
        <f t="shared" si="2"/>
        <v>0</v>
      </c>
      <c r="F93" s="24">
        <f t="shared" si="3"/>
        <v>0</v>
      </c>
      <c r="G93" s="15">
        <f>SUM(uni:espub!G93)</f>
        <v>0</v>
      </c>
      <c r="H93" s="25">
        <f t="shared" ref="H93:H159" si="12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81</v>
      </c>
      <c r="C94" s="15">
        <f>SUM(uni:espub!C94)</f>
        <v>0</v>
      </c>
      <c r="D94" s="15">
        <f>SUM(uni:espub!D94)</f>
        <v>0</v>
      </c>
      <c r="E94" s="23">
        <f t="shared" si="2"/>
        <v>0</v>
      </c>
      <c r="F94" s="24">
        <f t="shared" si="3"/>
        <v>0</v>
      </c>
      <c r="G94" s="15">
        <f>SUM(uni:espub!G94)</f>
        <v>0</v>
      </c>
      <c r="H94" s="25">
        <f t="shared" si="12"/>
        <v>0</v>
      </c>
      <c r="I94" s="24">
        <f t="shared" ref="I94:I161" si="13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82</v>
      </c>
      <c r="C95" s="15">
        <f>SUM(uni:espub!C95)</f>
        <v>0</v>
      </c>
      <c r="D95" s="15">
        <f>SUM(uni:espub!D95)</f>
        <v>0</v>
      </c>
      <c r="E95" s="23">
        <f t="shared" ref="E95:E163" si="14">SUM(C95:D95)</f>
        <v>0</v>
      </c>
      <c r="F95" s="24">
        <f t="shared" ref="F95:F163" si="15">IF(OR(E95=0,E$7=0),0,E95/E$7)*100</f>
        <v>0</v>
      </c>
      <c r="G95" s="15">
        <f>SUM(uni:espub!G95)</f>
        <v>0</v>
      </c>
      <c r="H95" s="25">
        <f t="shared" si="12"/>
        <v>0</v>
      </c>
      <c r="I95" s="24">
        <f t="shared" si="13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83</v>
      </c>
      <c r="C96" s="15">
        <f>SUM(uni:espub!C96)</f>
        <v>0</v>
      </c>
      <c r="D96" s="15">
        <f>SUM(uni:espub!D96)</f>
        <v>0</v>
      </c>
      <c r="E96" s="23">
        <f t="shared" si="14"/>
        <v>0</v>
      </c>
      <c r="F96" s="24">
        <f t="shared" si="15"/>
        <v>0</v>
      </c>
      <c r="G96" s="15">
        <f>SUM(uni:espub!G96)</f>
        <v>0</v>
      </c>
      <c r="H96" s="25">
        <f t="shared" si="12"/>
        <v>0</v>
      </c>
      <c r="I96" s="24">
        <f t="shared" si="13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84</v>
      </c>
      <c r="C97" s="15">
        <f>SUM(uni:espub!C97)</f>
        <v>0</v>
      </c>
      <c r="D97" s="15">
        <f>SUM(uni:espub!D97)</f>
        <v>0</v>
      </c>
      <c r="E97" s="23">
        <f t="shared" si="14"/>
        <v>0</v>
      </c>
      <c r="F97" s="24">
        <f t="shared" si="15"/>
        <v>0</v>
      </c>
      <c r="G97" s="15">
        <f>SUM(uni:espub!G97)</f>
        <v>0</v>
      </c>
      <c r="H97" s="25">
        <f t="shared" si="12"/>
        <v>0</v>
      </c>
      <c r="I97" s="24">
        <f t="shared" si="13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85</v>
      </c>
      <c r="C98" s="15">
        <f>SUM(uni:espub!C98)</f>
        <v>0</v>
      </c>
      <c r="D98" s="15">
        <f>SUM(uni:espub!D98)</f>
        <v>0</v>
      </c>
      <c r="E98" s="23">
        <f t="shared" si="14"/>
        <v>0</v>
      </c>
      <c r="F98" s="24">
        <f t="shared" si="15"/>
        <v>0</v>
      </c>
      <c r="G98" s="15">
        <f>SUM(uni:espub!G98)</f>
        <v>0</v>
      </c>
      <c r="H98" s="25">
        <f t="shared" si="12"/>
        <v>0</v>
      </c>
      <c r="I98" s="24">
        <f t="shared" si="13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86</v>
      </c>
      <c r="C99" s="15">
        <f>SUM(uni:espub!C99)</f>
        <v>0</v>
      </c>
      <c r="D99" s="15">
        <f>SUM(uni:espub!D99)</f>
        <v>0</v>
      </c>
      <c r="E99" s="23">
        <f t="shared" si="14"/>
        <v>0</v>
      </c>
      <c r="F99" s="24">
        <f t="shared" si="15"/>
        <v>0</v>
      </c>
      <c r="G99" s="15">
        <f>SUM(uni:espub!G99)</f>
        <v>0</v>
      </c>
      <c r="H99" s="25">
        <f t="shared" si="12"/>
        <v>0</v>
      </c>
      <c r="I99" s="24">
        <f t="shared" si="13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87</v>
      </c>
      <c r="C100" s="15">
        <f>SUM(uni:espub!C100)</f>
        <v>0</v>
      </c>
      <c r="D100" s="15">
        <f>SUM(uni:espub!D100)</f>
        <v>0</v>
      </c>
      <c r="E100" s="23">
        <f t="shared" si="14"/>
        <v>0</v>
      </c>
      <c r="F100" s="24">
        <f t="shared" si="15"/>
        <v>0</v>
      </c>
      <c r="G100" s="15">
        <f>SUM(uni:espub!G100)</f>
        <v>0</v>
      </c>
      <c r="H100" s="25">
        <f t="shared" si="12"/>
        <v>0</v>
      </c>
      <c r="I100" s="24">
        <f t="shared" si="13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383</v>
      </c>
      <c r="C101" s="15">
        <f>SUM(uni:espub!C101)</f>
        <v>0</v>
      </c>
      <c r="D101" s="15">
        <f>SUM(uni:espub!D101)</f>
        <v>0</v>
      </c>
      <c r="E101" s="23">
        <f t="shared" ref="E101" si="16">SUM(C101:D101)</f>
        <v>0</v>
      </c>
      <c r="F101" s="24">
        <f t="shared" ref="F101" si="17">IF(OR(E101=0,E$7=0),0,E101/E$7)*100</f>
        <v>0</v>
      </c>
      <c r="G101" s="15">
        <f>SUM(uni:espub!G101)</f>
        <v>0</v>
      </c>
      <c r="H101" s="25">
        <f t="shared" ref="H101" si="18">IF(OR(G101=0,E101=0),0,G101/E101)*100</f>
        <v>0</v>
      </c>
      <c r="I101" s="24">
        <f t="shared" ref="I101" si="19">SUM(E101-G101)</f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88</v>
      </c>
      <c r="C102" s="15">
        <f>SUM(uni:espub!C102)</f>
        <v>0</v>
      </c>
      <c r="D102" s="15">
        <f>SUM(uni:espub!D102)</f>
        <v>0</v>
      </c>
      <c r="E102" s="23">
        <f t="shared" si="14"/>
        <v>0</v>
      </c>
      <c r="F102" s="24">
        <f t="shared" si="15"/>
        <v>0</v>
      </c>
      <c r="G102" s="15">
        <f>SUM(uni:espub!G102)</f>
        <v>0</v>
      </c>
      <c r="H102" s="25">
        <f t="shared" si="12"/>
        <v>0</v>
      </c>
      <c r="I102" s="24">
        <f t="shared" si="13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89</v>
      </c>
      <c r="C103" s="15">
        <f>SUM(uni:espub!C103)</f>
        <v>0</v>
      </c>
      <c r="D103" s="15">
        <f>SUM(uni:espub!D103)</f>
        <v>0</v>
      </c>
      <c r="E103" s="23">
        <f t="shared" si="14"/>
        <v>0</v>
      </c>
      <c r="F103" s="24">
        <f t="shared" si="15"/>
        <v>0</v>
      </c>
      <c r="G103" s="15">
        <f>SUM(uni:espub!G103)</f>
        <v>0</v>
      </c>
      <c r="H103" s="25">
        <f t="shared" si="12"/>
        <v>0</v>
      </c>
      <c r="I103" s="24">
        <f t="shared" si="13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90</v>
      </c>
      <c r="C104" s="15">
        <f>SUM(uni:espub!C104)</f>
        <v>0</v>
      </c>
      <c r="D104" s="15">
        <f>SUM(uni:espub!D104)</f>
        <v>0</v>
      </c>
      <c r="E104" s="23">
        <f t="shared" si="14"/>
        <v>0</v>
      </c>
      <c r="F104" s="24">
        <f t="shared" si="15"/>
        <v>0</v>
      </c>
      <c r="G104" s="15">
        <f>SUM(uni:espub!G104)</f>
        <v>0</v>
      </c>
      <c r="H104" s="25">
        <f t="shared" si="12"/>
        <v>0</v>
      </c>
      <c r="I104" s="24">
        <f t="shared" si="13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91</v>
      </c>
      <c r="C105" s="15">
        <f>SUM(uni:espub!C105)</f>
        <v>0</v>
      </c>
      <c r="D105" s="15">
        <f>SUM(uni:espub!D105)</f>
        <v>0</v>
      </c>
      <c r="E105" s="23">
        <f t="shared" si="14"/>
        <v>0</v>
      </c>
      <c r="F105" s="24">
        <f t="shared" si="15"/>
        <v>0</v>
      </c>
      <c r="G105" s="15">
        <f>SUM(uni:espub!G105)</f>
        <v>0</v>
      </c>
      <c r="H105" s="25">
        <f t="shared" si="12"/>
        <v>0</v>
      </c>
      <c r="I105" s="24">
        <f t="shared" si="13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92</v>
      </c>
      <c r="C106" s="15">
        <f>SUM(uni:espub!C106)</f>
        <v>0</v>
      </c>
      <c r="D106" s="15">
        <f>SUM(uni:espub!D106)</f>
        <v>0</v>
      </c>
      <c r="E106" s="23">
        <f t="shared" si="14"/>
        <v>0</v>
      </c>
      <c r="F106" s="24">
        <f t="shared" si="15"/>
        <v>0</v>
      </c>
      <c r="G106" s="15">
        <f>SUM(uni:espub!G106)</f>
        <v>0</v>
      </c>
      <c r="H106" s="25">
        <f t="shared" si="12"/>
        <v>0</v>
      </c>
      <c r="I106" s="24">
        <f t="shared" si="13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76</v>
      </c>
      <c r="C107" s="15">
        <f>SUM(C108:C110)</f>
        <v>114278870000</v>
      </c>
      <c r="D107" s="15">
        <f>SUM(D108:D110)</f>
        <v>0</v>
      </c>
      <c r="E107" s="23">
        <f t="shared" si="14"/>
        <v>114278870000</v>
      </c>
      <c r="F107" s="24">
        <f t="shared" si="15"/>
        <v>0.65903813559565172</v>
      </c>
      <c r="G107" s="15">
        <f>SUM(G108:G110)</f>
        <v>56687326560</v>
      </c>
      <c r="H107" s="25">
        <f t="shared" si="12"/>
        <v>49.604381422392436</v>
      </c>
      <c r="I107" s="24">
        <f t="shared" si="13"/>
        <v>57591543440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16">
        <v>2120302</v>
      </c>
      <c r="B108" s="28" t="s">
        <v>93</v>
      </c>
      <c r="C108" s="15">
        <f>SUM(uni:espub!C108)</f>
        <v>110134128000</v>
      </c>
      <c r="D108" s="15">
        <f>SUM(uni:espub!D108)</f>
        <v>0</v>
      </c>
      <c r="E108" s="23">
        <f t="shared" si="14"/>
        <v>110134128000</v>
      </c>
      <c r="F108" s="24">
        <f t="shared" si="15"/>
        <v>0.63513570253689822</v>
      </c>
      <c r="G108" s="15">
        <f>SUM(uni:espub!G108)</f>
        <v>54151794533</v>
      </c>
      <c r="H108" s="25">
        <f t="shared" si="12"/>
        <v>49.168950184996248</v>
      </c>
      <c r="I108" s="24">
        <f t="shared" si="13"/>
        <v>55982333467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16">
        <v>2120303</v>
      </c>
      <c r="B109" s="28" t="s">
        <v>343</v>
      </c>
      <c r="C109" s="15">
        <f>SUM(uni:espub!C109)</f>
        <v>0</v>
      </c>
      <c r="D109" s="15">
        <f>SUM(uni:espub!D109)</f>
        <v>0</v>
      </c>
      <c r="E109" s="23">
        <f t="shared" ref="E109" si="20">SUM(C109:D109)</f>
        <v>0</v>
      </c>
      <c r="F109" s="24">
        <f t="shared" si="15"/>
        <v>0</v>
      </c>
      <c r="G109" s="15">
        <f>SUM(uni:espub!G109)</f>
        <v>41199388</v>
      </c>
      <c r="H109" s="25">
        <f t="shared" si="12"/>
        <v>0</v>
      </c>
      <c r="I109" s="24">
        <f t="shared" si="13"/>
        <v>-41199388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94</v>
      </c>
      <c r="C110" s="15">
        <f>SUM(uni:espub!C110)</f>
        <v>4144742000</v>
      </c>
      <c r="D110" s="15">
        <f>SUM(uni:espub!D110)</f>
        <v>0</v>
      </c>
      <c r="E110" s="23">
        <f t="shared" si="14"/>
        <v>4144742000</v>
      </c>
      <c r="F110" s="24">
        <f t="shared" si="15"/>
        <v>2.3902433058753492E-2</v>
      </c>
      <c r="G110" s="15">
        <f>SUM(uni:espub!G110)</f>
        <v>2494332639</v>
      </c>
      <c r="H110" s="25">
        <f t="shared" si="12"/>
        <v>60.180649097096996</v>
      </c>
      <c r="I110" s="24">
        <f t="shared" si="13"/>
        <v>1650409361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95</v>
      </c>
      <c r="C111" s="15">
        <f>SUM(C112+C146+C147+C148+C151+C152+C153)</f>
        <v>152729162000</v>
      </c>
      <c r="D111" s="15">
        <f>SUM(D112+D146+D147+D148+D151+D152+D153)</f>
        <v>30917998712</v>
      </c>
      <c r="E111" s="23">
        <f t="shared" si="14"/>
        <v>183647160712</v>
      </c>
      <c r="F111" s="24">
        <f t="shared" si="15"/>
        <v>1.0590801466891604</v>
      </c>
      <c r="G111" s="15">
        <f>SUM(G112+G146+G147+G148+G151+G152+G153)</f>
        <v>79859020440</v>
      </c>
      <c r="H111" s="25">
        <f t="shared" si="12"/>
        <v>43.485028644269043</v>
      </c>
      <c r="I111" s="24">
        <f t="shared" si="13"/>
        <v>103788140272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96</v>
      </c>
      <c r="C112" s="15">
        <f>SUM(C113:C145)-C115-C124-C127-C135-C139</f>
        <v>38332430000</v>
      </c>
      <c r="D112" s="15">
        <f>SUM(D113:D145)-D115-D124-D127-D135-D139</f>
        <v>0</v>
      </c>
      <c r="E112" s="23">
        <f t="shared" si="14"/>
        <v>38332430000</v>
      </c>
      <c r="F112" s="24">
        <f t="shared" si="15"/>
        <v>0.2210604042554046</v>
      </c>
      <c r="G112" s="15">
        <f>SUM(G113:G145)-G115-G124-G127-G135-G139</f>
        <v>15259523757</v>
      </c>
      <c r="H112" s="25">
        <f t="shared" si="12"/>
        <v>39.808391372527126</v>
      </c>
      <c r="I112" s="24">
        <f t="shared" si="13"/>
        <v>23072906243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97</v>
      </c>
      <c r="C113" s="15">
        <f>SUM(uni:espub!C113)</f>
        <v>0</v>
      </c>
      <c r="D113" s="15">
        <f>SUM(uni:espub!D113)</f>
        <v>0</v>
      </c>
      <c r="E113" s="23">
        <f t="shared" si="14"/>
        <v>0</v>
      </c>
      <c r="F113" s="24">
        <f t="shared" si="15"/>
        <v>0</v>
      </c>
      <c r="G113" s="15">
        <f>SUM(uni:espub!G113)</f>
        <v>0</v>
      </c>
      <c r="H113" s="25">
        <f t="shared" si="12"/>
        <v>0</v>
      </c>
      <c r="I113" s="24">
        <f t="shared" si="13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98</v>
      </c>
      <c r="C114" s="15">
        <f>SUM(uni:espub!C114)</f>
        <v>0</v>
      </c>
      <c r="D114" s="15">
        <f>SUM(uni:espub!D114)</f>
        <v>0</v>
      </c>
      <c r="E114" s="23">
        <f t="shared" si="14"/>
        <v>0</v>
      </c>
      <c r="F114" s="24">
        <f t="shared" si="15"/>
        <v>0</v>
      </c>
      <c r="G114" s="15">
        <f>SUM(uni:espub!G114)</f>
        <v>0</v>
      </c>
      <c r="H114" s="25">
        <f t="shared" si="12"/>
        <v>0</v>
      </c>
      <c r="I114" s="24">
        <f t="shared" si="13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99</v>
      </c>
      <c r="C115" s="15">
        <f>SUM(C116:C117)</f>
        <v>0</v>
      </c>
      <c r="D115" s="15">
        <f>SUM(D116:D117)</f>
        <v>0</v>
      </c>
      <c r="E115" s="23">
        <f t="shared" si="14"/>
        <v>0</v>
      </c>
      <c r="F115" s="24">
        <f t="shared" si="15"/>
        <v>0</v>
      </c>
      <c r="G115" s="15">
        <f>SUM(G116:G117)</f>
        <v>0</v>
      </c>
      <c r="H115" s="25">
        <f t="shared" si="12"/>
        <v>0</v>
      </c>
      <c r="I115" s="24">
        <f t="shared" si="13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100</v>
      </c>
      <c r="C116" s="15">
        <f>SUM(uni:espub!C116)</f>
        <v>0</v>
      </c>
      <c r="D116" s="15">
        <f>SUM(uni:espub!D116)</f>
        <v>0</v>
      </c>
      <c r="E116" s="23">
        <f t="shared" si="14"/>
        <v>0</v>
      </c>
      <c r="F116" s="24">
        <f t="shared" si="15"/>
        <v>0</v>
      </c>
      <c r="G116" s="15">
        <f>SUM(uni:espub!G116)</f>
        <v>0</v>
      </c>
      <c r="H116" s="25">
        <f t="shared" si="12"/>
        <v>0</v>
      </c>
      <c r="I116" s="24">
        <f t="shared" si="13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101</v>
      </c>
      <c r="C117" s="15">
        <f>SUM(uni:espub!C117)</f>
        <v>0</v>
      </c>
      <c r="D117" s="15">
        <f>SUM(uni:espub!D117)</f>
        <v>0</v>
      </c>
      <c r="E117" s="23">
        <f t="shared" si="14"/>
        <v>0</v>
      </c>
      <c r="F117" s="24">
        <f t="shared" si="15"/>
        <v>0</v>
      </c>
      <c r="G117" s="15">
        <f>SUM(uni:espub!G117)</f>
        <v>0</v>
      </c>
      <c r="H117" s="25">
        <f t="shared" si="12"/>
        <v>0</v>
      </c>
      <c r="I117" s="24">
        <f t="shared" si="13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102</v>
      </c>
      <c r="C118" s="15">
        <f>SUM(uni:espub!C118)</f>
        <v>0</v>
      </c>
      <c r="D118" s="15">
        <f>SUM(uni:espub!D118)</f>
        <v>0</v>
      </c>
      <c r="E118" s="23">
        <f t="shared" si="14"/>
        <v>0</v>
      </c>
      <c r="F118" s="24">
        <f t="shared" si="15"/>
        <v>0</v>
      </c>
      <c r="G118" s="15">
        <f>SUM(uni:espub!G118)</f>
        <v>0</v>
      </c>
      <c r="H118" s="25">
        <f t="shared" si="12"/>
        <v>0</v>
      </c>
      <c r="I118" s="24">
        <f t="shared" si="13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103</v>
      </c>
      <c r="C119" s="15">
        <f>SUM(uni:espub!C119)</f>
        <v>0</v>
      </c>
      <c r="D119" s="15">
        <f>SUM(uni:espub!D119)</f>
        <v>0</v>
      </c>
      <c r="E119" s="23">
        <f t="shared" si="14"/>
        <v>0</v>
      </c>
      <c r="F119" s="24">
        <f t="shared" si="15"/>
        <v>0</v>
      </c>
      <c r="G119" s="15">
        <f>SUM(uni:espub!G119)</f>
        <v>0</v>
      </c>
      <c r="H119" s="25">
        <f t="shared" si="12"/>
        <v>0</v>
      </c>
      <c r="I119" s="24">
        <f t="shared" si="13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104</v>
      </c>
      <c r="C120" s="15">
        <f>SUM(uni:espub!C120)</f>
        <v>0</v>
      </c>
      <c r="D120" s="15">
        <f>SUM(uni:espub!D120)</f>
        <v>0</v>
      </c>
      <c r="E120" s="23">
        <f t="shared" si="14"/>
        <v>0</v>
      </c>
      <c r="F120" s="24">
        <f t="shared" si="15"/>
        <v>0</v>
      </c>
      <c r="G120" s="15">
        <f>SUM(uni:espub!G120)</f>
        <v>0</v>
      </c>
      <c r="H120" s="25">
        <f t="shared" si="12"/>
        <v>0</v>
      </c>
      <c r="I120" s="24">
        <f t="shared" si="13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105</v>
      </c>
      <c r="C121" s="15">
        <f>SUM(uni:espub!C121)</f>
        <v>0</v>
      </c>
      <c r="D121" s="15">
        <f>SUM(uni:espub!D121)</f>
        <v>0</v>
      </c>
      <c r="E121" s="23">
        <f t="shared" si="14"/>
        <v>0</v>
      </c>
      <c r="F121" s="24">
        <f t="shared" si="15"/>
        <v>0</v>
      </c>
      <c r="G121" s="15">
        <f>SUM(uni:espub!G121)</f>
        <v>0</v>
      </c>
      <c r="H121" s="25">
        <f t="shared" si="12"/>
        <v>0</v>
      </c>
      <c r="I121" s="24">
        <f t="shared" si="13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106</v>
      </c>
      <c r="C122" s="15">
        <f>SUM(uni:espub!C122)</f>
        <v>0</v>
      </c>
      <c r="D122" s="15">
        <f>SUM(uni:espub!D122)</f>
        <v>0</v>
      </c>
      <c r="E122" s="23">
        <f t="shared" si="14"/>
        <v>0</v>
      </c>
      <c r="F122" s="24">
        <f t="shared" si="15"/>
        <v>0</v>
      </c>
      <c r="G122" s="15">
        <f>SUM(uni:espub!G122)</f>
        <v>0</v>
      </c>
      <c r="H122" s="25">
        <f t="shared" si="12"/>
        <v>0</v>
      </c>
      <c r="I122" s="24">
        <f t="shared" si="13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107</v>
      </c>
      <c r="C123" s="15">
        <f>SUM(uni:espub!C123)</f>
        <v>0</v>
      </c>
      <c r="D123" s="15">
        <f>SUM(uni:espub!D123)</f>
        <v>0</v>
      </c>
      <c r="E123" s="23">
        <f t="shared" si="14"/>
        <v>0</v>
      </c>
      <c r="F123" s="24">
        <f t="shared" si="15"/>
        <v>0</v>
      </c>
      <c r="G123" s="15">
        <f>SUM(uni:espub!G123)</f>
        <v>0</v>
      </c>
      <c r="H123" s="25">
        <f t="shared" si="12"/>
        <v>0</v>
      </c>
      <c r="I123" s="24">
        <f t="shared" si="13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108</v>
      </c>
      <c r="C124" s="15">
        <f>SUM(C125:C126)</f>
        <v>0</v>
      </c>
      <c r="D124" s="15">
        <f>SUM(D125:D126)</f>
        <v>0</v>
      </c>
      <c r="E124" s="23">
        <f t="shared" si="14"/>
        <v>0</v>
      </c>
      <c r="F124" s="24">
        <f t="shared" si="15"/>
        <v>0</v>
      </c>
      <c r="G124" s="15">
        <f>SUM(G125:G126)</f>
        <v>0</v>
      </c>
      <c r="H124" s="25">
        <f t="shared" si="12"/>
        <v>0</v>
      </c>
      <c r="I124" s="24">
        <f t="shared" si="13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109</v>
      </c>
      <c r="C125" s="15">
        <f>SUM(uni:espub!C125)</f>
        <v>0</v>
      </c>
      <c r="D125" s="15">
        <f>SUM(uni:espub!D125)</f>
        <v>0</v>
      </c>
      <c r="E125" s="23">
        <f t="shared" si="14"/>
        <v>0</v>
      </c>
      <c r="F125" s="24">
        <f t="shared" si="15"/>
        <v>0</v>
      </c>
      <c r="G125" s="15">
        <f>SUM(uni:espub!G125)</f>
        <v>0</v>
      </c>
      <c r="H125" s="25">
        <f t="shared" si="12"/>
        <v>0</v>
      </c>
      <c r="I125" s="24">
        <f t="shared" si="13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110</v>
      </c>
      <c r="C126" s="15">
        <f>SUM(uni:espub!C126)</f>
        <v>0</v>
      </c>
      <c r="D126" s="15">
        <f>SUM(uni:espub!D126)</f>
        <v>0</v>
      </c>
      <c r="E126" s="23">
        <f t="shared" si="14"/>
        <v>0</v>
      </c>
      <c r="F126" s="24">
        <f t="shared" si="15"/>
        <v>0</v>
      </c>
      <c r="G126" s="15">
        <f>SUM(uni:espub!G126)</f>
        <v>0</v>
      </c>
      <c r="H126" s="25">
        <f t="shared" si="12"/>
        <v>0</v>
      </c>
      <c r="I126" s="24">
        <f t="shared" si="13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111</v>
      </c>
      <c r="C127" s="15">
        <f>SUM(C128:C129)</f>
        <v>0</v>
      </c>
      <c r="D127" s="15">
        <f>SUM(D128:D129)</f>
        <v>0</v>
      </c>
      <c r="E127" s="23">
        <f t="shared" si="14"/>
        <v>0</v>
      </c>
      <c r="F127" s="24">
        <f t="shared" si="15"/>
        <v>0</v>
      </c>
      <c r="G127" s="15">
        <f>SUM(G128:G129)</f>
        <v>0</v>
      </c>
      <c r="H127" s="25">
        <f t="shared" si="12"/>
        <v>0</v>
      </c>
      <c r="I127" s="24">
        <f t="shared" si="13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112</v>
      </c>
      <c r="C128" s="15">
        <f>SUM(uni:espub!C128)</f>
        <v>0</v>
      </c>
      <c r="D128" s="15">
        <f>SUM(uni:espub!D128)</f>
        <v>0</v>
      </c>
      <c r="E128" s="23">
        <f t="shared" si="14"/>
        <v>0</v>
      </c>
      <c r="F128" s="24">
        <f t="shared" si="15"/>
        <v>0</v>
      </c>
      <c r="G128" s="15">
        <f>SUM(uni:espub!G128)</f>
        <v>0</v>
      </c>
      <c r="H128" s="25">
        <f t="shared" si="12"/>
        <v>0</v>
      </c>
      <c r="I128" s="24">
        <f t="shared" si="13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113</v>
      </c>
      <c r="C129" s="15">
        <f>SUM(uni:espub!C129)</f>
        <v>0</v>
      </c>
      <c r="D129" s="15">
        <f>SUM(uni:espub!D129)</f>
        <v>0</v>
      </c>
      <c r="E129" s="23">
        <f t="shared" si="14"/>
        <v>0</v>
      </c>
      <c r="F129" s="24">
        <f t="shared" si="15"/>
        <v>0</v>
      </c>
      <c r="G129" s="15">
        <f>SUM(uni:espub!G129)</f>
        <v>0</v>
      </c>
      <c r="H129" s="25">
        <f t="shared" si="12"/>
        <v>0</v>
      </c>
      <c r="I129" s="24">
        <f t="shared" si="13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114</v>
      </c>
      <c r="C130" s="15">
        <f>SUM(uni:espub!C130)</f>
        <v>0</v>
      </c>
      <c r="D130" s="15">
        <f>SUM(uni:espub!D130)</f>
        <v>0</v>
      </c>
      <c r="E130" s="23">
        <f t="shared" si="14"/>
        <v>0</v>
      </c>
      <c r="F130" s="24">
        <f t="shared" si="15"/>
        <v>0</v>
      </c>
      <c r="G130" s="15">
        <f>SUM(uni:espub!G130)</f>
        <v>0</v>
      </c>
      <c r="H130" s="25">
        <f t="shared" si="12"/>
        <v>0</v>
      </c>
      <c r="I130" s="24">
        <f t="shared" si="13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115</v>
      </c>
      <c r="C131" s="15">
        <f>SUM(uni:espub!C131)</f>
        <v>0</v>
      </c>
      <c r="D131" s="15">
        <f>SUM(uni:espub!D131)</f>
        <v>0</v>
      </c>
      <c r="E131" s="23">
        <f t="shared" si="14"/>
        <v>0</v>
      </c>
      <c r="F131" s="24">
        <f t="shared" si="15"/>
        <v>0</v>
      </c>
      <c r="G131" s="15">
        <f>SUM(uni:espub!G131)</f>
        <v>0</v>
      </c>
      <c r="H131" s="25">
        <f t="shared" si="12"/>
        <v>0</v>
      </c>
      <c r="I131" s="24">
        <f t="shared" si="13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116</v>
      </c>
      <c r="C132" s="15">
        <f>SUM(uni:espub!C132)</f>
        <v>0</v>
      </c>
      <c r="D132" s="15">
        <f>SUM(uni:espub!D132)</f>
        <v>0</v>
      </c>
      <c r="E132" s="23">
        <f t="shared" si="14"/>
        <v>0</v>
      </c>
      <c r="F132" s="24">
        <f t="shared" si="15"/>
        <v>0</v>
      </c>
      <c r="G132" s="15">
        <f>SUM(uni:espub!G132)</f>
        <v>0</v>
      </c>
      <c r="H132" s="25">
        <f t="shared" si="12"/>
        <v>0</v>
      </c>
      <c r="I132" s="24">
        <f t="shared" si="13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117</v>
      </c>
      <c r="C133" s="15">
        <f>SUM(uni:espub!C133)</f>
        <v>0</v>
      </c>
      <c r="D133" s="15">
        <f>SUM(uni:espub!D133)</f>
        <v>0</v>
      </c>
      <c r="E133" s="23">
        <f t="shared" si="14"/>
        <v>0</v>
      </c>
      <c r="F133" s="24">
        <f t="shared" si="15"/>
        <v>0</v>
      </c>
      <c r="G133" s="15">
        <f>SUM(uni:espub!G133)</f>
        <v>0</v>
      </c>
      <c r="H133" s="25">
        <f t="shared" si="12"/>
        <v>0</v>
      </c>
      <c r="I133" s="24">
        <f t="shared" si="13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118</v>
      </c>
      <c r="C134" s="15">
        <f>SUM(uni:espub!C134)</f>
        <v>0</v>
      </c>
      <c r="D134" s="15">
        <f>SUM(uni:espub!D134)</f>
        <v>0</v>
      </c>
      <c r="E134" s="23">
        <f t="shared" si="14"/>
        <v>0</v>
      </c>
      <c r="F134" s="24">
        <f t="shared" si="15"/>
        <v>0</v>
      </c>
      <c r="G134" s="15">
        <f>SUM(uni:espub!G134)</f>
        <v>0</v>
      </c>
      <c r="H134" s="25">
        <f t="shared" si="12"/>
        <v>0</v>
      </c>
      <c r="I134" s="24">
        <f t="shared" si="13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119</v>
      </c>
      <c r="C135" s="15">
        <f>SUM(C136:C144)-C139</f>
        <v>0</v>
      </c>
      <c r="D135" s="15">
        <f>SUM(D136:D144)-D139</f>
        <v>0</v>
      </c>
      <c r="E135" s="23">
        <f t="shared" si="14"/>
        <v>0</v>
      </c>
      <c r="F135" s="24">
        <f t="shared" si="15"/>
        <v>0</v>
      </c>
      <c r="G135" s="15">
        <f>SUM(G136:G144)-G139</f>
        <v>0</v>
      </c>
      <c r="H135" s="25">
        <f t="shared" si="12"/>
        <v>0</v>
      </c>
      <c r="I135" s="24">
        <f t="shared" si="13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120</v>
      </c>
      <c r="C136" s="15">
        <f>SUM(uni:espub!C136)</f>
        <v>0</v>
      </c>
      <c r="D136" s="15">
        <f>SUM(uni:espub!D136)</f>
        <v>0</v>
      </c>
      <c r="E136" s="23">
        <f t="shared" si="14"/>
        <v>0</v>
      </c>
      <c r="F136" s="24">
        <f t="shared" si="15"/>
        <v>0</v>
      </c>
      <c r="G136" s="15">
        <f>SUM(uni:espub!G136)</f>
        <v>0</v>
      </c>
      <c r="H136" s="25">
        <f t="shared" si="12"/>
        <v>0</v>
      </c>
      <c r="I136" s="24">
        <f t="shared" si="13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105</v>
      </c>
      <c r="C137" s="15">
        <f>SUM(uni:espub!C137)</f>
        <v>0</v>
      </c>
      <c r="D137" s="15">
        <f>SUM(uni:espub!D137)</f>
        <v>0</v>
      </c>
      <c r="E137" s="23">
        <f t="shared" si="14"/>
        <v>0</v>
      </c>
      <c r="F137" s="24">
        <f t="shared" si="15"/>
        <v>0</v>
      </c>
      <c r="G137" s="15">
        <f>SUM(uni:espub!G137)</f>
        <v>0</v>
      </c>
      <c r="H137" s="25">
        <f t="shared" si="12"/>
        <v>0</v>
      </c>
      <c r="I137" s="24">
        <f t="shared" si="13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121</v>
      </c>
      <c r="C138" s="15">
        <f>SUM(uni:espub!C138)</f>
        <v>0</v>
      </c>
      <c r="D138" s="15">
        <f>SUM(uni:espub!D138)</f>
        <v>0</v>
      </c>
      <c r="E138" s="23">
        <f t="shared" si="14"/>
        <v>0</v>
      </c>
      <c r="F138" s="24">
        <f t="shared" si="15"/>
        <v>0</v>
      </c>
      <c r="G138" s="15">
        <f>SUM(uni:espub!G138)</f>
        <v>0</v>
      </c>
      <c r="H138" s="25">
        <f t="shared" si="12"/>
        <v>0</v>
      </c>
      <c r="I138" s="24">
        <f t="shared" si="13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108</v>
      </c>
      <c r="C139" s="15">
        <f>SUM(C140:C141)</f>
        <v>0</v>
      </c>
      <c r="D139" s="15">
        <f>SUM(D140:D141)</f>
        <v>0</v>
      </c>
      <c r="E139" s="23">
        <f t="shared" si="14"/>
        <v>0</v>
      </c>
      <c r="F139" s="24">
        <f t="shared" si="15"/>
        <v>0</v>
      </c>
      <c r="G139" s="15">
        <f>SUM(G140:G141)</f>
        <v>0</v>
      </c>
      <c r="H139" s="25">
        <f t="shared" si="12"/>
        <v>0</v>
      </c>
      <c r="I139" s="24">
        <f t="shared" si="13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109</v>
      </c>
      <c r="C140" s="15">
        <f>SUM(uni:espub!C140)</f>
        <v>0</v>
      </c>
      <c r="D140" s="15">
        <f>SUM(uni:espub!D140)</f>
        <v>0</v>
      </c>
      <c r="E140" s="23">
        <f t="shared" si="14"/>
        <v>0</v>
      </c>
      <c r="F140" s="24">
        <f t="shared" si="15"/>
        <v>0</v>
      </c>
      <c r="G140" s="15">
        <f>SUM(uni:espub!G140)</f>
        <v>0</v>
      </c>
      <c r="H140" s="25">
        <f t="shared" si="12"/>
        <v>0</v>
      </c>
      <c r="I140" s="24">
        <f t="shared" si="13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110</v>
      </c>
      <c r="C141" s="15">
        <f>SUM(uni:espub!C141)</f>
        <v>0</v>
      </c>
      <c r="D141" s="15">
        <f>SUM(uni:espub!D141)</f>
        <v>0</v>
      </c>
      <c r="E141" s="23">
        <f t="shared" si="14"/>
        <v>0</v>
      </c>
      <c r="F141" s="24">
        <f t="shared" si="15"/>
        <v>0</v>
      </c>
      <c r="G141" s="15">
        <f>SUM(uni:espub!G141)</f>
        <v>0</v>
      </c>
      <c r="H141" s="25">
        <f t="shared" si="12"/>
        <v>0</v>
      </c>
      <c r="I141" s="24">
        <f t="shared" si="13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116</v>
      </c>
      <c r="C142" s="15">
        <f>SUM(uni:espub!C142)</f>
        <v>0</v>
      </c>
      <c r="D142" s="15">
        <f>SUM(uni:espub!D142)</f>
        <v>0</v>
      </c>
      <c r="E142" s="23">
        <f t="shared" si="14"/>
        <v>0</v>
      </c>
      <c r="F142" s="24">
        <f t="shared" si="15"/>
        <v>0</v>
      </c>
      <c r="G142" s="15">
        <f>SUM(uni:espub!G142)</f>
        <v>0</v>
      </c>
      <c r="H142" s="25">
        <f t="shared" si="12"/>
        <v>0</v>
      </c>
      <c r="I142" s="24">
        <f t="shared" si="13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117</v>
      </c>
      <c r="C143" s="15">
        <f>SUM(uni:espub!C143)</f>
        <v>0</v>
      </c>
      <c r="D143" s="15">
        <f>SUM(uni:espub!D143)</f>
        <v>0</v>
      </c>
      <c r="E143" s="23">
        <f t="shared" si="14"/>
        <v>0</v>
      </c>
      <c r="F143" s="24">
        <f t="shared" si="15"/>
        <v>0</v>
      </c>
      <c r="G143" s="15">
        <f>SUM(uni:espub!G143)</f>
        <v>0</v>
      </c>
      <c r="H143" s="25">
        <f t="shared" si="12"/>
        <v>0</v>
      </c>
      <c r="I143" s="24">
        <f t="shared" si="13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118</v>
      </c>
      <c r="C144" s="15">
        <f>SUM(uni:espub!C144)</f>
        <v>0</v>
      </c>
      <c r="D144" s="15">
        <f>SUM(uni:espub!D144)</f>
        <v>0</v>
      </c>
      <c r="E144" s="23">
        <f t="shared" si="14"/>
        <v>0</v>
      </c>
      <c r="F144" s="24">
        <f t="shared" si="15"/>
        <v>0</v>
      </c>
      <c r="G144" s="15">
        <f>SUM(uni:espub!G144)</f>
        <v>0</v>
      </c>
      <c r="H144" s="25">
        <f t="shared" si="12"/>
        <v>0</v>
      </c>
      <c r="I144" s="24">
        <f t="shared" si="13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122</v>
      </c>
      <c r="C145" s="15">
        <f>SUM(uni:espub!C145)</f>
        <v>38332430000</v>
      </c>
      <c r="D145" s="15">
        <f>SUM(uni:espub!D145)</f>
        <v>0</v>
      </c>
      <c r="E145" s="23">
        <f>SUM(C145:D145)</f>
        <v>38332430000</v>
      </c>
      <c r="F145" s="24">
        <f t="shared" si="15"/>
        <v>0.2210604042554046</v>
      </c>
      <c r="G145" s="15">
        <f>SUM(uni:espub!G145)</f>
        <v>15259523757</v>
      </c>
      <c r="H145" s="25">
        <f>IF(OR(G145=0,E145=0),0,G145/E145)*100</f>
        <v>39.808391372527126</v>
      </c>
      <c r="I145" s="24">
        <f>SUM(E145-G145)</f>
        <v>23072906243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67</v>
      </c>
      <c r="C146" s="15">
        <f>SUM(uni:espub!C146)</f>
        <v>1031057000</v>
      </c>
      <c r="D146" s="15">
        <f>SUM(uni:espub!D146)</f>
        <v>0</v>
      </c>
      <c r="E146" s="23">
        <f t="shared" si="14"/>
        <v>1031057000</v>
      </c>
      <c r="F146" s="24">
        <f t="shared" si="15"/>
        <v>5.9460325690378797E-3</v>
      </c>
      <c r="G146" s="15">
        <f>SUM(uni:espub!G146)</f>
        <v>613622967</v>
      </c>
      <c r="H146" s="25">
        <f t="shared" si="12"/>
        <v>59.513971293536642</v>
      </c>
      <c r="I146" s="24">
        <f t="shared" si="13"/>
        <v>417434033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123</v>
      </c>
      <c r="C147" s="15">
        <f>SUM(uni:espub!C147)</f>
        <v>33600000</v>
      </c>
      <c r="D147" s="15">
        <f>SUM(uni:espub!D147)</f>
        <v>0</v>
      </c>
      <c r="E147" s="23">
        <f t="shared" si="14"/>
        <v>33600000</v>
      </c>
      <c r="F147" s="24">
        <f t="shared" si="15"/>
        <v>1.937688161951015E-4</v>
      </c>
      <c r="G147" s="15">
        <f>SUM(uni:espub!G147)</f>
        <v>45900416</v>
      </c>
      <c r="H147" s="25">
        <f t="shared" si="12"/>
        <v>136.60838095238094</v>
      </c>
      <c r="I147" s="24">
        <f t="shared" si="13"/>
        <v>-12300416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124</v>
      </c>
      <c r="C148" s="15">
        <f>SUM(C149:C150)</f>
        <v>1644000000</v>
      </c>
      <c r="D148" s="15">
        <f>SUM(D149:D150)</f>
        <v>0</v>
      </c>
      <c r="E148" s="23">
        <f t="shared" si="14"/>
        <v>1644000000</v>
      </c>
      <c r="F148" s="24">
        <f t="shared" si="15"/>
        <v>9.4808313638317515E-3</v>
      </c>
      <c r="G148" s="15">
        <f>SUM(G149:G150)</f>
        <v>728406915</v>
      </c>
      <c r="H148" s="25">
        <f t="shared" si="12"/>
        <v>44.306989963503653</v>
      </c>
      <c r="I148" s="24">
        <f t="shared" si="13"/>
        <v>915593085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125</v>
      </c>
      <c r="C149" s="15">
        <f>SUM(uni:espub!C149)</f>
        <v>744000000</v>
      </c>
      <c r="D149" s="15">
        <f>SUM(uni:espub!D149)</f>
        <v>0</v>
      </c>
      <c r="E149" s="23">
        <f t="shared" si="14"/>
        <v>744000000</v>
      </c>
      <c r="F149" s="24">
        <f t="shared" si="15"/>
        <v>4.2905952157486753E-3</v>
      </c>
      <c r="G149" s="15">
        <f>SUM(uni:espub!G149)</f>
        <v>348256688</v>
      </c>
      <c r="H149" s="25">
        <f t="shared" si="12"/>
        <v>46.808694623655917</v>
      </c>
      <c r="I149" s="24">
        <f t="shared" si="13"/>
        <v>395743312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126</v>
      </c>
      <c r="C150" s="15">
        <f>SUM(uni:espub!C150)</f>
        <v>900000000</v>
      </c>
      <c r="D150" s="15">
        <f>SUM(uni:espub!D150)</f>
        <v>0</v>
      </c>
      <c r="E150" s="23">
        <f t="shared" si="14"/>
        <v>900000000</v>
      </c>
      <c r="F150" s="24">
        <f t="shared" si="15"/>
        <v>5.1902361480830753E-3</v>
      </c>
      <c r="G150" s="15">
        <f>SUM(uni:espub!G150)</f>
        <v>380150227</v>
      </c>
      <c r="H150" s="25">
        <f t="shared" si="12"/>
        <v>42.238914111111107</v>
      </c>
      <c r="I150" s="24">
        <f t="shared" si="13"/>
        <v>519849773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127</v>
      </c>
      <c r="C151" s="15">
        <f>SUM(uni:espub!C151)</f>
        <v>2520000</v>
      </c>
      <c r="D151" s="15">
        <f>SUM(uni:espub!D151)</f>
        <v>0</v>
      </c>
      <c r="E151" s="23">
        <f t="shared" si="14"/>
        <v>2520000</v>
      </c>
      <c r="F151" s="24">
        <f t="shared" si="15"/>
        <v>1.4532661214632612E-5</v>
      </c>
      <c r="G151" s="15">
        <f>SUM(uni:espub!G151)</f>
        <v>1284613</v>
      </c>
      <c r="H151" s="25">
        <f t="shared" si="12"/>
        <v>50.976706349206346</v>
      </c>
      <c r="I151" s="24">
        <f t="shared" si="13"/>
        <v>1235387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128</v>
      </c>
      <c r="C152" s="15">
        <f>SUM(uni:espub!C152)</f>
        <v>23337881000</v>
      </c>
      <c r="D152" s="15">
        <f>SUM(uni:espub!D152)</f>
        <v>0</v>
      </c>
      <c r="E152" s="23">
        <f t="shared" si="14"/>
        <v>23337881000</v>
      </c>
      <c r="F152" s="24">
        <f t="shared" si="15"/>
        <v>0.13458790398429021</v>
      </c>
      <c r="G152" s="15">
        <f>SUM(uni:espub!G152)</f>
        <v>12175800577</v>
      </c>
      <c r="H152" s="25">
        <f t="shared" si="12"/>
        <v>52.171834182375001</v>
      </c>
      <c r="I152" s="24">
        <f t="shared" si="13"/>
        <v>11162080423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129</v>
      </c>
      <c r="C153" s="15">
        <f>SUM(C155:C162)</f>
        <v>88347674000</v>
      </c>
      <c r="D153" s="15">
        <f>SUM(D155:D162)</f>
        <v>30917998712</v>
      </c>
      <c r="E153" s="23">
        <f t="shared" si="14"/>
        <v>119265672712</v>
      </c>
      <c r="F153" s="24">
        <f t="shared" si="15"/>
        <v>0.68779667303918623</v>
      </c>
      <c r="G153" s="15">
        <f>SUM(G155:G162)</f>
        <v>51034481195</v>
      </c>
      <c r="H153" s="25">
        <f t="shared" si="12"/>
        <v>42.790586792091375</v>
      </c>
      <c r="I153" s="24">
        <f t="shared" si="13"/>
        <v>68231191517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130</v>
      </c>
      <c r="C154" s="15">
        <f>SUM(C155:C160)</f>
        <v>0</v>
      </c>
      <c r="D154" s="15">
        <f>SUM(D155:D160)</f>
        <v>0</v>
      </c>
      <c r="E154" s="23">
        <f t="shared" si="14"/>
        <v>0</v>
      </c>
      <c r="F154" s="24">
        <f t="shared" si="15"/>
        <v>0</v>
      </c>
      <c r="G154" s="15">
        <f>SUM(G155:G160)</f>
        <v>0</v>
      </c>
      <c r="H154" s="25">
        <f t="shared" si="12"/>
        <v>0</v>
      </c>
      <c r="I154" s="24">
        <f t="shared" si="13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131</v>
      </c>
      <c r="C155" s="15">
        <f>SUM(uni:espub!C155)</f>
        <v>0</v>
      </c>
      <c r="D155" s="15">
        <f>SUM(uni:espub!D155)</f>
        <v>0</v>
      </c>
      <c r="E155" s="23">
        <f t="shared" si="14"/>
        <v>0</v>
      </c>
      <c r="F155" s="24">
        <f t="shared" si="15"/>
        <v>0</v>
      </c>
      <c r="G155" s="15">
        <f>SUM(uni:espub!G155)</f>
        <v>0</v>
      </c>
      <c r="H155" s="25">
        <f t="shared" si="12"/>
        <v>0</v>
      </c>
      <c r="I155" s="24">
        <f t="shared" si="13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132</v>
      </c>
      <c r="C156" s="15">
        <f>SUM(uni:espub!C156)</f>
        <v>0</v>
      </c>
      <c r="D156" s="15">
        <f>SUM(uni:espub!D156)</f>
        <v>0</v>
      </c>
      <c r="E156" s="23">
        <f t="shared" si="14"/>
        <v>0</v>
      </c>
      <c r="F156" s="24">
        <f t="shared" si="15"/>
        <v>0</v>
      </c>
      <c r="G156" s="15">
        <f>SUM(uni:espub!G156)</f>
        <v>0</v>
      </c>
      <c r="H156" s="25">
        <f t="shared" si="12"/>
        <v>0</v>
      </c>
      <c r="I156" s="24">
        <f t="shared" si="13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133</v>
      </c>
      <c r="C157" s="15">
        <f>SUM(uni:espub!C157)</f>
        <v>0</v>
      </c>
      <c r="D157" s="15">
        <f>SUM(uni:espub!D157)</f>
        <v>0</v>
      </c>
      <c r="E157" s="23">
        <f t="shared" si="14"/>
        <v>0</v>
      </c>
      <c r="F157" s="24">
        <f t="shared" si="15"/>
        <v>0</v>
      </c>
      <c r="G157" s="15">
        <f>SUM(uni:espub!G157)</f>
        <v>0</v>
      </c>
      <c r="H157" s="25">
        <f t="shared" si="12"/>
        <v>0</v>
      </c>
      <c r="I157" s="24">
        <f t="shared" si="13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134</v>
      </c>
      <c r="C158" s="15">
        <f>SUM(uni:espub!C158)</f>
        <v>0</v>
      </c>
      <c r="D158" s="15">
        <f>SUM(uni:espub!D158)</f>
        <v>0</v>
      </c>
      <c r="E158" s="23">
        <f t="shared" si="14"/>
        <v>0</v>
      </c>
      <c r="F158" s="24">
        <f t="shared" si="15"/>
        <v>0</v>
      </c>
      <c r="G158" s="15">
        <f>SUM(uni:espub!G158)</f>
        <v>0</v>
      </c>
      <c r="H158" s="25">
        <f t="shared" si="12"/>
        <v>0</v>
      </c>
      <c r="I158" s="24">
        <f t="shared" si="13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135</v>
      </c>
      <c r="C159" s="15">
        <f>SUM(uni:espub!C159)</f>
        <v>0</v>
      </c>
      <c r="D159" s="15">
        <f>SUM(uni:espub!D159)</f>
        <v>0</v>
      </c>
      <c r="E159" s="23">
        <f t="shared" si="14"/>
        <v>0</v>
      </c>
      <c r="F159" s="24">
        <f t="shared" si="15"/>
        <v>0</v>
      </c>
      <c r="G159" s="15">
        <f>SUM(uni:espub!G159)</f>
        <v>0</v>
      </c>
      <c r="H159" s="25">
        <f t="shared" si="12"/>
        <v>0</v>
      </c>
      <c r="I159" s="24">
        <f t="shared" si="13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136</v>
      </c>
      <c r="C160" s="15">
        <f>SUM(uni:espub!C160)</f>
        <v>0</v>
      </c>
      <c r="D160" s="15">
        <f>SUM(uni:espub!D160)</f>
        <v>0</v>
      </c>
      <c r="E160" s="23">
        <f>SUM(C160:D160)</f>
        <v>0</v>
      </c>
      <c r="F160" s="24">
        <f t="shared" si="15"/>
        <v>0</v>
      </c>
      <c r="G160" s="15">
        <f>SUM(uni:espub!G160)</f>
        <v>0</v>
      </c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137</v>
      </c>
      <c r="C161" s="15">
        <f>SUM(uni:espub!C161)</f>
        <v>0</v>
      </c>
      <c r="D161" s="15">
        <f>SUM(uni:espub!D161)</f>
        <v>0</v>
      </c>
      <c r="E161" s="23">
        <f t="shared" si="14"/>
        <v>0</v>
      </c>
      <c r="F161" s="24">
        <f t="shared" si="15"/>
        <v>0</v>
      </c>
      <c r="G161" s="15">
        <f>SUM(uni:espub!G161)</f>
        <v>0</v>
      </c>
      <c r="H161" s="25">
        <f t="shared" ref="H161:H228" si="21">IF(OR(G161=0,E161=0),0,G161/E161)*100</f>
        <v>0</v>
      </c>
      <c r="I161" s="24">
        <f t="shared" si="13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138</v>
      </c>
      <c r="C162" s="15">
        <f>SUM(uni:espub!C162)</f>
        <v>88347674000</v>
      </c>
      <c r="D162" s="15">
        <f>SUM(uni:espub!D162)</f>
        <v>30917998712</v>
      </c>
      <c r="E162" s="23">
        <f>SUM(C162:D162)</f>
        <v>119265672712</v>
      </c>
      <c r="F162" s="24">
        <f t="shared" si="15"/>
        <v>0.68779667303918623</v>
      </c>
      <c r="G162" s="15">
        <f>SUM(uni:espub!G162)</f>
        <v>51034481195</v>
      </c>
      <c r="H162" s="25">
        <f t="shared" si="21"/>
        <v>42.790586792091375</v>
      </c>
      <c r="I162" s="24">
        <f>SUM(E162-G162)</f>
        <v>68231191517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139</v>
      </c>
      <c r="C163" s="15">
        <f>SUM(C165:C171)</f>
        <v>144036689000</v>
      </c>
      <c r="D163" s="15">
        <f>SUM(D165:D171)</f>
        <v>0</v>
      </c>
      <c r="E163" s="23">
        <f t="shared" si="14"/>
        <v>144036689000</v>
      </c>
      <c r="F163" s="24">
        <f t="shared" si="15"/>
        <v>0.8306493665533331</v>
      </c>
      <c r="G163" s="15">
        <f>SUM(G165:G171)</f>
        <v>93563593660</v>
      </c>
      <c r="H163" s="25">
        <f t="shared" si="21"/>
        <v>64.958167470789334</v>
      </c>
      <c r="I163" s="24">
        <f t="shared" ref="I163:I229" si="22">SUM(E163-G163)</f>
        <v>50473095340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140</v>
      </c>
      <c r="C164" s="15">
        <f>SUM(C165:C167)</f>
        <v>81461367000</v>
      </c>
      <c r="D164" s="15">
        <f>SUM(D165:D167)</f>
        <v>0</v>
      </c>
      <c r="E164" s="23">
        <f t="shared" ref="E164:E230" si="23">SUM(C164:D164)</f>
        <v>81461367000</v>
      </c>
      <c r="F164" s="24">
        <f t="shared" ref="F164:F230" si="24">IF(OR(E164=0,E$7=0),0,E164/E$7)*100</f>
        <v>0.46978192408406866</v>
      </c>
      <c r="G164" s="15">
        <f>SUM(G165:G167)</f>
        <v>81699481260</v>
      </c>
      <c r="H164" s="25">
        <f t="shared" si="21"/>
        <v>100.2923032951313</v>
      </c>
      <c r="I164" s="24">
        <f t="shared" si="22"/>
        <v>-238114260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141</v>
      </c>
      <c r="C165" s="15">
        <f>SUM(uni:espub!C165)</f>
        <v>1023230000</v>
      </c>
      <c r="D165" s="15">
        <f>SUM(uni:espub!D165)</f>
        <v>0</v>
      </c>
      <c r="E165" s="23">
        <f t="shared" si="23"/>
        <v>1023230000</v>
      </c>
      <c r="F165" s="24">
        <f t="shared" si="24"/>
        <v>5.9008948153367168E-3</v>
      </c>
      <c r="G165" s="15">
        <f>SUM(uni:espub!G165)</f>
        <v>362326760</v>
      </c>
      <c r="H165" s="25">
        <f t="shared" si="21"/>
        <v>35.410099391143731</v>
      </c>
      <c r="I165" s="24">
        <f t="shared" si="22"/>
        <v>660903240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142</v>
      </c>
      <c r="C166" s="15">
        <f>SUM(uni:espub!C166)</f>
        <v>8733354000</v>
      </c>
      <c r="D166" s="15">
        <f>SUM(uni:espub!D166)</f>
        <v>0</v>
      </c>
      <c r="E166" s="23">
        <f t="shared" si="23"/>
        <v>8733354000</v>
      </c>
      <c r="F166" s="24">
        <f t="shared" si="24"/>
        <v>5.0364632916451026E-2</v>
      </c>
      <c r="G166" s="15">
        <f>SUM(uni:espub!G166)</f>
        <v>4229810043</v>
      </c>
      <c r="H166" s="25">
        <f t="shared" si="21"/>
        <v>48.432824811635946</v>
      </c>
      <c r="I166" s="24">
        <f t="shared" si="22"/>
        <v>4503543957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143</v>
      </c>
      <c r="C167" s="15">
        <f>SUM(uni:espub!C167)</f>
        <v>71704783000</v>
      </c>
      <c r="D167" s="15">
        <f>SUM(uni:espub!D167)</f>
        <v>0</v>
      </c>
      <c r="E167" s="23">
        <f t="shared" si="23"/>
        <v>71704783000</v>
      </c>
      <c r="F167" s="24">
        <f t="shared" si="24"/>
        <v>0.41351639635228093</v>
      </c>
      <c r="G167" s="15">
        <f>SUM(uni:espub!G167)</f>
        <v>77107344457</v>
      </c>
      <c r="H167" s="25">
        <f t="shared" si="21"/>
        <v>107.5344506056172</v>
      </c>
      <c r="I167" s="24">
        <f t="shared" si="22"/>
        <v>-5402561457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144</v>
      </c>
      <c r="C168" s="15">
        <f>SUM(uni:espub!C168)</f>
        <v>57563000</v>
      </c>
      <c r="D168" s="15">
        <f>SUM(uni:espub!D168)</f>
        <v>0</v>
      </c>
      <c r="E168" s="23">
        <f t="shared" si="23"/>
        <v>57563000</v>
      </c>
      <c r="F168" s="24">
        <f t="shared" si="24"/>
        <v>3.3196173710234008E-4</v>
      </c>
      <c r="G168" s="15">
        <f>SUM(uni:espub!G168)</f>
        <v>133150300</v>
      </c>
      <c r="H168" s="25">
        <f t="shared" si="21"/>
        <v>231.3123013046575</v>
      </c>
      <c r="I168" s="24">
        <f t="shared" si="22"/>
        <v>-75587300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145</v>
      </c>
      <c r="C169" s="15">
        <f>SUM(uni:espub!C169)</f>
        <v>9307000</v>
      </c>
      <c r="D169" s="15">
        <f>SUM(uni:espub!D169)</f>
        <v>0</v>
      </c>
      <c r="E169" s="23">
        <f t="shared" si="23"/>
        <v>9307000</v>
      </c>
      <c r="F169" s="24">
        <f t="shared" si="24"/>
        <v>5.3672808700232428E-5</v>
      </c>
      <c r="G169" s="15">
        <f>SUM(uni:espub!G169)</f>
        <v>1448100</v>
      </c>
      <c r="H169" s="25">
        <f t="shared" si="21"/>
        <v>15.559256473622005</v>
      </c>
      <c r="I169" s="24">
        <f t="shared" si="22"/>
        <v>7858900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16">
        <v>2120509</v>
      </c>
      <c r="B170" s="28" t="s">
        <v>146</v>
      </c>
      <c r="C170" s="15">
        <f>SUM(uni:espub!C170)</f>
        <v>62508452000</v>
      </c>
      <c r="D170" s="15">
        <f>SUM(uni:espub!D170)</f>
        <v>0</v>
      </c>
      <c r="E170" s="23">
        <f t="shared" si="23"/>
        <v>62508452000</v>
      </c>
      <c r="F170" s="24">
        <f t="shared" si="24"/>
        <v>0.36048180792346202</v>
      </c>
      <c r="G170" s="15">
        <f>SUM(uni:espub!G170)</f>
        <v>11729514000</v>
      </c>
      <c r="H170" s="25">
        <f t="shared" si="21"/>
        <v>18.764684814143216</v>
      </c>
      <c r="I170" s="24">
        <f t="shared" si="22"/>
        <v>50778938000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147</v>
      </c>
      <c r="C171" s="15">
        <f>SUM(uni:espub!C171)</f>
        <v>0</v>
      </c>
      <c r="D171" s="15">
        <f>SUM(uni:espub!D171)</f>
        <v>0</v>
      </c>
      <c r="E171" s="23">
        <f t="shared" si="23"/>
        <v>0</v>
      </c>
      <c r="F171" s="24">
        <f t="shared" si="24"/>
        <v>0</v>
      </c>
      <c r="G171" s="15">
        <f>SUM(uni:espub!G171)</f>
        <v>0</v>
      </c>
      <c r="H171" s="25">
        <f t="shared" si="21"/>
        <v>0</v>
      </c>
      <c r="I171" s="24">
        <f t="shared" si="22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73</v>
      </c>
      <c r="C172" s="15">
        <f>SUM(C173:C182)+C185+C186+C189+C192+C193+C196+C199+C203</f>
        <v>363205627000</v>
      </c>
      <c r="D172" s="15">
        <f>SUM(D173:D182)+D185+D186+D189+D192+D193+D196+D199+D203</f>
        <v>0</v>
      </c>
      <c r="E172" s="23">
        <f t="shared" si="23"/>
        <v>363205627000</v>
      </c>
      <c r="F172" s="24">
        <f t="shared" si="24"/>
        <v>2.0945810827139759</v>
      </c>
      <c r="G172" s="15">
        <f>SUM(G173:G182)+G185+G186+G189+G192+G193+G196+G199+G203</f>
        <v>192680713272</v>
      </c>
      <c r="H172" s="25">
        <f t="shared" si="21"/>
        <v>53.050035282630681</v>
      </c>
      <c r="I172" s="24">
        <f t="shared" si="22"/>
        <v>170524913728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16">
        <v>2120601</v>
      </c>
      <c r="B173" s="28" t="s">
        <v>148</v>
      </c>
      <c r="C173" s="15">
        <f>SUM(uni:espub!C173)</f>
        <v>93331095000</v>
      </c>
      <c r="D173" s="15">
        <f>SUM(uni:espub!D173)</f>
        <v>0</v>
      </c>
      <c r="E173" s="23">
        <f t="shared" si="23"/>
        <v>93331095000</v>
      </c>
      <c r="F173" s="24">
        <f t="shared" si="24"/>
        <v>0.53823380334352844</v>
      </c>
      <c r="G173" s="15">
        <f>SUM(uni:espub!G173)</f>
        <v>48360903949</v>
      </c>
      <c r="H173" s="25">
        <f t="shared" si="21"/>
        <v>51.816496901702479</v>
      </c>
      <c r="I173" s="24">
        <f t="shared" si="22"/>
        <v>44970191051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16">
        <v>2120603</v>
      </c>
      <c r="B174" s="28" t="s">
        <v>149</v>
      </c>
      <c r="C174" s="15">
        <f>SUM(uni:espub!C174)</f>
        <v>15197022000</v>
      </c>
      <c r="D174" s="15">
        <f>SUM(uni:espub!D174)</f>
        <v>0</v>
      </c>
      <c r="E174" s="23">
        <f t="shared" si="23"/>
        <v>15197022000</v>
      </c>
      <c r="F174" s="24">
        <f t="shared" si="24"/>
        <v>8.7640147697348611E-2</v>
      </c>
      <c r="G174" s="15">
        <f>SUM(uni:espub!G174)</f>
        <v>1870552000</v>
      </c>
      <c r="H174" s="25">
        <f t="shared" si="21"/>
        <v>12.308674686395795</v>
      </c>
      <c r="I174" s="24">
        <f t="shared" si="22"/>
        <v>13326470000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150</v>
      </c>
      <c r="C175" s="15">
        <f>SUM(uni:espub!C175)</f>
        <v>0</v>
      </c>
      <c r="D175" s="15">
        <f>SUM(uni:espub!D175)</f>
        <v>0</v>
      </c>
      <c r="E175" s="23">
        <f t="shared" si="23"/>
        <v>0</v>
      </c>
      <c r="F175" s="24">
        <f t="shared" si="24"/>
        <v>0</v>
      </c>
      <c r="G175" s="15">
        <f>SUM(uni:espub!G175)</f>
        <v>0</v>
      </c>
      <c r="H175" s="25">
        <f t="shared" si="21"/>
        <v>0</v>
      </c>
      <c r="I175" s="24">
        <f t="shared" si="22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151</v>
      </c>
      <c r="C176" s="15">
        <f>SUM(uni:espub!C176)</f>
        <v>0</v>
      </c>
      <c r="D176" s="15">
        <f>SUM(uni:espub!D176)</f>
        <v>0</v>
      </c>
      <c r="E176" s="23">
        <f t="shared" si="23"/>
        <v>0</v>
      </c>
      <c r="F176" s="24">
        <f t="shared" si="24"/>
        <v>0</v>
      </c>
      <c r="G176" s="15">
        <f>SUM(uni:espub!G176)</f>
        <v>0</v>
      </c>
      <c r="H176" s="25">
        <f t="shared" si="21"/>
        <v>0</v>
      </c>
      <c r="I176" s="24">
        <f t="shared" si="22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16">
        <v>2120606</v>
      </c>
      <c r="B177" s="28" t="s">
        <v>152</v>
      </c>
      <c r="C177" s="15">
        <f>SUM(uni:espub!C177)</f>
        <v>8717360000</v>
      </c>
      <c r="D177" s="15">
        <f>SUM(uni:espub!D177)</f>
        <v>0</v>
      </c>
      <c r="E177" s="23">
        <f t="shared" si="23"/>
        <v>8717360000</v>
      </c>
      <c r="F177" s="24">
        <f t="shared" si="24"/>
        <v>5.0272396653170529E-2</v>
      </c>
      <c r="G177" s="15">
        <f>SUM(uni:espub!G177)</f>
        <v>11029665000</v>
      </c>
      <c r="H177" s="25">
        <f t="shared" si="21"/>
        <v>126.5252897666266</v>
      </c>
      <c r="I177" s="24">
        <f t="shared" si="22"/>
        <v>-2312305000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16">
        <v>2120607</v>
      </c>
      <c r="B178" s="28" t="s">
        <v>153</v>
      </c>
      <c r="C178" s="15">
        <f>SUM(uni:espub!C178)</f>
        <v>35345782000</v>
      </c>
      <c r="D178" s="15">
        <f>SUM(uni:espub!D178)</f>
        <v>0</v>
      </c>
      <c r="E178" s="23">
        <f t="shared" si="23"/>
        <v>35345782000</v>
      </c>
      <c r="F178" s="24">
        <f t="shared" si="24"/>
        <v>0.203836617131849</v>
      </c>
      <c r="G178" s="15">
        <f>SUM(uni:espub!G178)</f>
        <v>16563738159</v>
      </c>
      <c r="H178" s="25">
        <f t="shared" si="21"/>
        <v>46.861993770572113</v>
      </c>
      <c r="I178" s="24">
        <f t="shared" si="22"/>
        <v>18782043841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16">
        <v>2120608</v>
      </c>
      <c r="B179" s="28" t="s">
        <v>26</v>
      </c>
      <c r="C179" s="15">
        <f>SUM(uni:espub!C179)</f>
        <v>2832220000</v>
      </c>
      <c r="D179" s="15">
        <f>SUM(uni:espub!D179)</f>
        <v>0</v>
      </c>
      <c r="E179" s="23">
        <f t="shared" si="23"/>
        <v>2832220000</v>
      </c>
      <c r="F179" s="24">
        <f t="shared" si="24"/>
        <v>1.6333211803693164E-2</v>
      </c>
      <c r="G179" s="15">
        <f>SUM(uni:espub!G179)</f>
        <v>2181555233</v>
      </c>
      <c r="H179" s="25">
        <f t="shared" si="21"/>
        <v>77.026333865307066</v>
      </c>
      <c r="I179" s="24">
        <f t="shared" si="22"/>
        <v>650664767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f>SUM(uni:espub!C180)</f>
        <v>60516063000</v>
      </c>
      <c r="D180" s="15">
        <f>SUM(uni:espub!D180)</f>
        <v>0</v>
      </c>
      <c r="E180" s="23">
        <f t="shared" si="23"/>
        <v>60516063000</v>
      </c>
      <c r="F180" s="24">
        <f t="shared" si="24"/>
        <v>0.34899184191363636</v>
      </c>
      <c r="G180" s="15">
        <f>SUM(uni:espub!G180)</f>
        <v>29562690776</v>
      </c>
      <c r="H180" s="25">
        <f t="shared" si="21"/>
        <v>48.850981558400456</v>
      </c>
      <c r="I180" s="24">
        <f t="shared" si="22"/>
        <v>30953372224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154</v>
      </c>
      <c r="C181" s="15">
        <f>SUM(uni:espub!C181)</f>
        <v>25954068000</v>
      </c>
      <c r="D181" s="15">
        <f>SUM(uni:espub!D181)</f>
        <v>0</v>
      </c>
      <c r="E181" s="23">
        <f t="shared" si="23"/>
        <v>25954068000</v>
      </c>
      <c r="F181" s="24">
        <f t="shared" si="24"/>
        <v>0.14967526880378468</v>
      </c>
      <c r="G181" s="15">
        <f>SUM(uni:espub!G181)</f>
        <v>10741884818</v>
      </c>
      <c r="H181" s="25">
        <f t="shared" si="21"/>
        <v>41.388058388380585</v>
      </c>
      <c r="I181" s="24">
        <f t="shared" si="22"/>
        <v>15212183182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155</v>
      </c>
      <c r="C182" s="15">
        <f>SUM(C183:C184)</f>
        <v>11614703000</v>
      </c>
      <c r="D182" s="15">
        <f>SUM(D183:D184)</f>
        <v>0</v>
      </c>
      <c r="E182" s="23">
        <f t="shared" si="23"/>
        <v>11614703000</v>
      </c>
      <c r="F182" s="24">
        <f t="shared" si="24"/>
        <v>6.6981168177609934E-2</v>
      </c>
      <c r="G182" s="15">
        <f>SUM(G183:G184)</f>
        <v>6108188049</v>
      </c>
      <c r="H182" s="25">
        <f t="shared" si="21"/>
        <v>52.590135529078964</v>
      </c>
      <c r="I182" s="24">
        <f t="shared" si="22"/>
        <v>5506514951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156</v>
      </c>
      <c r="C183" s="15">
        <f>SUM(uni:espub!C183)</f>
        <v>8906439000</v>
      </c>
      <c r="D183" s="15">
        <f>SUM(uni:espub!D183)</f>
        <v>0</v>
      </c>
      <c r="E183" s="23">
        <f t="shared" si="23"/>
        <v>8906439000</v>
      </c>
      <c r="F183" s="24">
        <f t="shared" si="24"/>
        <v>5.1362801831663196E-2</v>
      </c>
      <c r="G183" s="15">
        <f>SUM(uni:espub!G183)</f>
        <v>4444705536</v>
      </c>
      <c r="H183" s="25">
        <f t="shared" si="21"/>
        <v>49.9044066433285</v>
      </c>
      <c r="I183" s="24">
        <f t="shared" si="22"/>
        <v>4461733464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157</v>
      </c>
      <c r="C184" s="15">
        <f>SUM(uni:espub!C184)</f>
        <v>2708264000</v>
      </c>
      <c r="D184" s="15">
        <f>SUM(uni:espub!D184)</f>
        <v>0</v>
      </c>
      <c r="E184" s="23">
        <f t="shared" si="23"/>
        <v>2708264000</v>
      </c>
      <c r="F184" s="24">
        <f t="shared" si="24"/>
        <v>1.5618366345946736E-2</v>
      </c>
      <c r="G184" s="15">
        <f>SUM(uni:espub!G184)</f>
        <v>1663482513</v>
      </c>
      <c r="H184" s="25">
        <f t="shared" si="21"/>
        <v>61.422465202801504</v>
      </c>
      <c r="I184" s="24">
        <f t="shared" si="22"/>
        <v>1044781487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158</v>
      </c>
      <c r="C185" s="15">
        <f>SUM(uni:espub!C185)</f>
        <v>34100009000</v>
      </c>
      <c r="D185" s="15">
        <f>SUM(uni:espub!D185)</f>
        <v>0</v>
      </c>
      <c r="E185" s="23">
        <f t="shared" si="23"/>
        <v>34100009000</v>
      </c>
      <c r="F185" s="24">
        <f t="shared" si="24"/>
        <v>0.19665233262417581</v>
      </c>
      <c r="G185" s="15">
        <f>SUM(uni:espub!G185)</f>
        <v>19742024238</v>
      </c>
      <c r="H185" s="25">
        <f t="shared" si="21"/>
        <v>57.894483951602474</v>
      </c>
      <c r="I185" s="24">
        <f t="shared" si="22"/>
        <v>14357984762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159</v>
      </c>
      <c r="C186" s="15">
        <f>SUM(C187:C188)</f>
        <v>38190601000</v>
      </c>
      <c r="D186" s="15">
        <f>SUM(D187:D188)</f>
        <v>0</v>
      </c>
      <c r="E186" s="23">
        <f t="shared" si="23"/>
        <v>38190601000</v>
      </c>
      <c r="F186" s="24">
        <f t="shared" si="24"/>
        <v>0.22024248647468628</v>
      </c>
      <c r="G186" s="15">
        <f>SUM(G187:G188)</f>
        <v>19803929645</v>
      </c>
      <c r="H186" s="25">
        <f t="shared" si="21"/>
        <v>51.855506659871629</v>
      </c>
      <c r="I186" s="24">
        <f t="shared" si="22"/>
        <v>18386671355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160</v>
      </c>
      <c r="C187" s="15">
        <f>SUM(uni:espub!C187)</f>
        <v>80000000</v>
      </c>
      <c r="D187" s="15">
        <f>SUM(uni:espub!D187)</f>
        <v>0</v>
      </c>
      <c r="E187" s="23">
        <f t="shared" si="23"/>
        <v>80000000</v>
      </c>
      <c r="F187" s="24">
        <f t="shared" si="24"/>
        <v>4.6135432427405116E-4</v>
      </c>
      <c r="G187" s="15">
        <f>SUM(uni:espub!G187)</f>
        <v>32241293</v>
      </c>
      <c r="H187" s="25">
        <f t="shared" si="21"/>
        <v>40.301616250000002</v>
      </c>
      <c r="I187" s="24">
        <f t="shared" si="22"/>
        <v>47758707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161</v>
      </c>
      <c r="C188" s="15">
        <f>SUM(uni:espub!C188)</f>
        <v>38110601000</v>
      </c>
      <c r="D188" s="15">
        <f>SUM(uni:espub!D188)</f>
        <v>0</v>
      </c>
      <c r="E188" s="23">
        <f t="shared" si="23"/>
        <v>38110601000</v>
      </c>
      <c r="F188" s="24">
        <f t="shared" si="24"/>
        <v>0.21978113215041223</v>
      </c>
      <c r="G188" s="15">
        <f>SUM(uni:espub!G188)</f>
        <v>19771688352</v>
      </c>
      <c r="H188" s="25">
        <f t="shared" si="21"/>
        <v>51.879760048916566</v>
      </c>
      <c r="I188" s="24">
        <f t="shared" si="22"/>
        <v>18338912648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162</v>
      </c>
      <c r="C189" s="15">
        <f>SUM(C190:C191)</f>
        <v>16843141000</v>
      </c>
      <c r="D189" s="15">
        <f>SUM(D190:D191)</f>
        <v>0</v>
      </c>
      <c r="E189" s="23">
        <f t="shared" si="23"/>
        <v>16843141000</v>
      </c>
      <c r="F189" s="24">
        <f t="shared" si="24"/>
        <v>9.7133199183844582E-2</v>
      </c>
      <c r="G189" s="15">
        <f>SUM(G190:G191)</f>
        <v>8434895382</v>
      </c>
      <c r="H189" s="25">
        <f t="shared" si="21"/>
        <v>50.079111621757491</v>
      </c>
      <c r="I189" s="24">
        <f t="shared" si="22"/>
        <v>8408245618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163</v>
      </c>
      <c r="C190" s="15">
        <f>SUM(uni:espub!C190)</f>
        <v>13671361000</v>
      </c>
      <c r="D190" s="15">
        <f>SUM(uni:espub!D190)</f>
        <v>0</v>
      </c>
      <c r="E190" s="23">
        <f t="shared" si="23"/>
        <v>13671361000</v>
      </c>
      <c r="F190" s="24">
        <f t="shared" si="24"/>
        <v>7.8841768950770205E-2</v>
      </c>
      <c r="G190" s="15">
        <f>SUM(uni:espub!G190)</f>
        <v>6399896000</v>
      </c>
      <c r="H190" s="25">
        <f t="shared" si="21"/>
        <v>46.812427819000611</v>
      </c>
      <c r="I190" s="24">
        <f t="shared" si="22"/>
        <v>7271465000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164</v>
      </c>
      <c r="C191" s="15">
        <f>SUM(uni:espub!C191)</f>
        <v>3171780000</v>
      </c>
      <c r="D191" s="15">
        <f>SUM(uni:espub!D191)</f>
        <v>0</v>
      </c>
      <c r="E191" s="23">
        <f t="shared" si="23"/>
        <v>3171780000</v>
      </c>
      <c r="F191" s="24">
        <f t="shared" si="24"/>
        <v>1.8291430233074377E-2</v>
      </c>
      <c r="G191" s="15">
        <f>SUM(uni:espub!G191)</f>
        <v>2034999382</v>
      </c>
      <c r="H191" s="25">
        <f t="shared" si="21"/>
        <v>64.159537609796388</v>
      </c>
      <c r="I191" s="24">
        <f t="shared" si="22"/>
        <v>1136780618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16">
        <v>21206115</v>
      </c>
      <c r="B192" s="28" t="s">
        <v>165</v>
      </c>
      <c r="C192" s="15">
        <f>SUM(uni:espub!C192)</f>
        <v>4087068000</v>
      </c>
      <c r="D192" s="15">
        <f>SUM(uni:espub!D192)</f>
        <v>0</v>
      </c>
      <c r="E192" s="23">
        <f t="shared" si="23"/>
        <v>4087068000</v>
      </c>
      <c r="F192" s="24">
        <f t="shared" si="24"/>
        <v>2.356983119252622E-2</v>
      </c>
      <c r="G192" s="15">
        <f>SUM(uni:espub!G192)</f>
        <v>1364298938</v>
      </c>
      <c r="H192" s="25">
        <f t="shared" si="21"/>
        <v>33.380872008980525</v>
      </c>
      <c r="I192" s="24">
        <f t="shared" si="22"/>
        <v>2722769062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16">
        <v>21206116</v>
      </c>
      <c r="B193" s="28" t="s">
        <v>166</v>
      </c>
      <c r="C193" s="15">
        <f>SUM(C194:C195)</f>
        <v>3143688000</v>
      </c>
      <c r="D193" s="15">
        <f>SUM(D194:D195)</f>
        <v>0</v>
      </c>
      <c r="E193" s="23">
        <f t="shared" si="23"/>
        <v>3143688000</v>
      </c>
      <c r="F193" s="24">
        <f t="shared" si="24"/>
        <v>1.8129425662105542E-2</v>
      </c>
      <c r="G193" s="15">
        <f>SUM(G194:G195)</f>
        <v>3274966404</v>
      </c>
      <c r="H193" s="25">
        <f t="shared" si="21"/>
        <v>104.17593616160383</v>
      </c>
      <c r="I193" s="24">
        <f t="shared" si="22"/>
        <v>-131278404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16">
        <v>2120611601</v>
      </c>
      <c r="B194" s="28" t="s">
        <v>167</v>
      </c>
      <c r="C194" s="15">
        <f>SUM(uni:espub!C194)</f>
        <v>1571844000</v>
      </c>
      <c r="D194" s="15">
        <f>SUM(uni:espub!D194)</f>
        <v>0</v>
      </c>
      <c r="E194" s="23">
        <f t="shared" si="23"/>
        <v>1571844000</v>
      </c>
      <c r="F194" s="24">
        <f t="shared" si="24"/>
        <v>9.0647128310527708E-3</v>
      </c>
      <c r="G194" s="15">
        <f>SUM(uni:espub!G194)</f>
        <v>1643851244</v>
      </c>
      <c r="H194" s="25">
        <f t="shared" si="21"/>
        <v>104.58106809581614</v>
      </c>
      <c r="I194" s="24">
        <f t="shared" si="22"/>
        <v>-72007244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16">
        <v>2120611604</v>
      </c>
      <c r="B195" s="31" t="s">
        <v>168</v>
      </c>
      <c r="C195" s="15">
        <f>SUM(uni:espub!C195)</f>
        <v>1571844000</v>
      </c>
      <c r="D195" s="15">
        <f>SUM(uni:espub!D195)</f>
        <v>0</v>
      </c>
      <c r="E195" s="23">
        <f t="shared" si="23"/>
        <v>1571844000</v>
      </c>
      <c r="F195" s="24">
        <f t="shared" si="24"/>
        <v>9.0647128310527708E-3</v>
      </c>
      <c r="G195" s="15">
        <f>SUM(uni:espub!G195)</f>
        <v>1631115160</v>
      </c>
      <c r="H195" s="25">
        <f t="shared" si="21"/>
        <v>103.77080422739154</v>
      </c>
      <c r="I195" s="24">
        <f t="shared" si="22"/>
        <v>-59271160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169</v>
      </c>
      <c r="C196" s="15">
        <f>SUM(C197:C198)</f>
        <v>12376807000</v>
      </c>
      <c r="D196" s="15">
        <f>SUM(D197:D198)</f>
        <v>0</v>
      </c>
      <c r="E196" s="23">
        <f t="shared" si="23"/>
        <v>12376807000</v>
      </c>
      <c r="F196" s="24">
        <f t="shared" si="24"/>
        <v>7.1376167876941829E-2</v>
      </c>
      <c r="G196" s="15">
        <f>SUM(G197:G198)</f>
        <v>11607690000</v>
      </c>
      <c r="H196" s="25">
        <f t="shared" si="21"/>
        <v>93.785820527055165</v>
      </c>
      <c r="I196" s="24">
        <f t="shared" si="22"/>
        <v>769117000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170</v>
      </c>
      <c r="C197" s="15">
        <f>SUM(uni:espub!C197)</f>
        <v>5800066000</v>
      </c>
      <c r="D197" s="15">
        <f>SUM(uni:espub!D197)</f>
        <v>0</v>
      </c>
      <c r="E197" s="23">
        <f t="shared" si="23"/>
        <v>5800066000</v>
      </c>
      <c r="F197" s="24">
        <f t="shared" si="24"/>
        <v>3.3448569127186238E-2</v>
      </c>
      <c r="G197" s="15">
        <f>SUM(uni:espub!G197)</f>
        <v>976981000</v>
      </c>
      <c r="H197" s="25">
        <f t="shared" si="21"/>
        <v>16.844308323388045</v>
      </c>
      <c r="I197" s="24">
        <f t="shared" si="22"/>
        <v>4823085000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171</v>
      </c>
      <c r="C198" s="15">
        <f>SUM(uni:espub!C198)</f>
        <v>6576741000</v>
      </c>
      <c r="D198" s="15">
        <f>SUM(uni:espub!D198)</f>
        <v>0</v>
      </c>
      <c r="E198" s="23">
        <f t="shared" si="23"/>
        <v>6576741000</v>
      </c>
      <c r="F198" s="24">
        <f t="shared" si="24"/>
        <v>3.7927598749755591E-2</v>
      </c>
      <c r="G198" s="15">
        <f>SUM(uni:espub!G198)</f>
        <v>10630709000</v>
      </c>
      <c r="H198" s="25">
        <f t="shared" si="21"/>
        <v>161.64098601419761</v>
      </c>
      <c r="I198" s="24">
        <f t="shared" si="22"/>
        <v>-4053968000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172</v>
      </c>
      <c r="C199" s="15">
        <f>SUM(C200:C202)</f>
        <v>950000000</v>
      </c>
      <c r="D199" s="15">
        <f>SUM(D200:D202)</f>
        <v>0</v>
      </c>
      <c r="E199" s="23">
        <f t="shared" si="23"/>
        <v>950000000</v>
      </c>
      <c r="F199" s="24">
        <f t="shared" si="24"/>
        <v>5.4785826007543578E-3</v>
      </c>
      <c r="G199" s="15">
        <f>SUM(G200:G202)</f>
        <v>1083060924</v>
      </c>
      <c r="H199" s="25">
        <f t="shared" si="21"/>
        <v>114.00641305263157</v>
      </c>
      <c r="I199" s="24">
        <f t="shared" si="22"/>
        <v>-133060924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173</v>
      </c>
      <c r="C200" s="15">
        <f>SUM(uni:espub!C200)</f>
        <v>400000000</v>
      </c>
      <c r="D200" s="15">
        <f>SUM(uni:espub!D200)</f>
        <v>0</v>
      </c>
      <c r="E200" s="23">
        <f t="shared" si="23"/>
        <v>400000000</v>
      </c>
      <c r="F200" s="24">
        <f t="shared" si="24"/>
        <v>2.3067716213702556E-3</v>
      </c>
      <c r="G200" s="15">
        <f>SUM(uni:espub!G200)</f>
        <v>361477830</v>
      </c>
      <c r="H200" s="25">
        <f t="shared" si="21"/>
        <v>90.36945750000001</v>
      </c>
      <c r="I200" s="24">
        <f t="shared" si="22"/>
        <v>38522170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174</v>
      </c>
      <c r="C201" s="15">
        <f>SUM(uni:espub!C201)</f>
        <v>500000000</v>
      </c>
      <c r="D201" s="15">
        <f>SUM(uni:espub!D201)</f>
        <v>0</v>
      </c>
      <c r="E201" s="23">
        <f t="shared" si="23"/>
        <v>500000000</v>
      </c>
      <c r="F201" s="24">
        <f t="shared" si="24"/>
        <v>2.8834645267128197E-3</v>
      </c>
      <c r="G201" s="15">
        <f>SUM(uni:espub!G201)</f>
        <v>648298558</v>
      </c>
      <c r="H201" s="25">
        <f t="shared" si="21"/>
        <v>129.65971160000001</v>
      </c>
      <c r="I201" s="24">
        <f t="shared" si="22"/>
        <v>-148298558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175</v>
      </c>
      <c r="C202" s="15">
        <f>SUM(uni:espub!C202)</f>
        <v>50000000</v>
      </c>
      <c r="D202" s="15">
        <f>SUM(uni:espub!D202)</f>
        <v>0</v>
      </c>
      <c r="E202" s="23">
        <f t="shared" si="23"/>
        <v>50000000</v>
      </c>
      <c r="F202" s="24">
        <f t="shared" si="24"/>
        <v>2.8834645267128195E-4</v>
      </c>
      <c r="G202" s="15">
        <f>SUM(uni:espub!G202)</f>
        <v>73284536</v>
      </c>
      <c r="H202" s="25">
        <f t="shared" si="21"/>
        <v>146.56907200000001</v>
      </c>
      <c r="I202" s="24">
        <f t="shared" si="22"/>
        <v>-23284536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176</v>
      </c>
      <c r="C203" s="15">
        <f>SUM(uni:espub!C203)</f>
        <v>6000000</v>
      </c>
      <c r="D203" s="15">
        <f>SUM(uni:espub!D203)</f>
        <v>0</v>
      </c>
      <c r="E203" s="23">
        <f t="shared" si="23"/>
        <v>6000000</v>
      </c>
      <c r="F203" s="24">
        <f t="shared" si="24"/>
        <v>3.4601574320553838E-5</v>
      </c>
      <c r="G203" s="15">
        <f>SUM(uni:espub!G203)</f>
        <v>950669757</v>
      </c>
      <c r="H203" s="25">
        <f t="shared" si="21"/>
        <v>15844.49595</v>
      </c>
      <c r="I203" s="24">
        <f t="shared" si="22"/>
        <v>-944669757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16">
        <v>21207</v>
      </c>
      <c r="B204" s="31" t="s">
        <v>177</v>
      </c>
      <c r="C204" s="15">
        <f>SUM(C205)</f>
        <v>56707817000</v>
      </c>
      <c r="D204" s="15">
        <f>SUM(D205)</f>
        <v>0</v>
      </c>
      <c r="E204" s="23">
        <f t="shared" si="23"/>
        <v>56707817000</v>
      </c>
      <c r="F204" s="24">
        <f t="shared" si="24"/>
        <v>0.32702995741364438</v>
      </c>
      <c r="G204" s="15">
        <f>SUM(G205)</f>
        <v>30694362418</v>
      </c>
      <c r="H204" s="25">
        <f t="shared" si="21"/>
        <v>54.127215685273157</v>
      </c>
      <c r="I204" s="24">
        <f t="shared" si="22"/>
        <v>26013454582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16">
        <v>2120701</v>
      </c>
      <c r="B205" s="31" t="s">
        <v>178</v>
      </c>
      <c r="C205" s="15">
        <f>SUM(uni:espub!C205)</f>
        <v>56707817000</v>
      </c>
      <c r="D205" s="15">
        <f>SUM(uni:espub!D205)</f>
        <v>0</v>
      </c>
      <c r="E205" s="23">
        <f t="shared" si="23"/>
        <v>56707817000</v>
      </c>
      <c r="F205" s="24">
        <f t="shared" si="24"/>
        <v>0.32702995741364438</v>
      </c>
      <c r="G205" s="15">
        <f>SUM(uni:espub!G205)</f>
        <v>30694362418</v>
      </c>
      <c r="H205" s="25">
        <f t="shared" si="21"/>
        <v>54.127215685273157</v>
      </c>
      <c r="I205" s="24">
        <f t="shared" si="22"/>
        <v>26013454582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179</v>
      </c>
      <c r="C206" s="15">
        <f>SUM(uni:espub!C206)</f>
        <v>21700000000</v>
      </c>
      <c r="D206" s="15">
        <f>SUM(uni:espub!D206)</f>
        <v>0</v>
      </c>
      <c r="E206" s="23">
        <f t="shared" si="23"/>
        <v>21700000000</v>
      </c>
      <c r="F206" s="24">
        <f t="shared" si="24"/>
        <v>0.12514236045933638</v>
      </c>
      <c r="G206" s="15">
        <f>SUM(uni:espub!G206)</f>
        <v>6396128855</v>
      </c>
      <c r="H206" s="25">
        <f t="shared" si="21"/>
        <v>29.475248179723501</v>
      </c>
      <c r="I206" s="24">
        <f t="shared" si="22"/>
        <v>15303871145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180</v>
      </c>
      <c r="C207" s="15">
        <f>SUM(C208:C209)</f>
        <v>12558562000</v>
      </c>
      <c r="D207" s="15">
        <f>SUM(D208:D209)</f>
        <v>0</v>
      </c>
      <c r="E207" s="23">
        <f t="shared" si="23"/>
        <v>12558562000</v>
      </c>
      <c r="F207" s="24">
        <f t="shared" si="24"/>
        <v>7.2424336067047207E-2</v>
      </c>
      <c r="G207" s="15">
        <f>SUM(G208:G209)</f>
        <v>9133466240</v>
      </c>
      <c r="H207" s="25">
        <f t="shared" si="21"/>
        <v>72.727006802211918</v>
      </c>
      <c r="I207" s="24">
        <f t="shared" si="22"/>
        <v>3425095760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181</v>
      </c>
      <c r="C208" s="15">
        <f>SUM(uni:espub!C208)</f>
        <v>8196537000</v>
      </c>
      <c r="D208" s="15">
        <f>SUM(uni:espub!D208)</f>
        <v>0</v>
      </c>
      <c r="E208" s="23">
        <f t="shared" si="23"/>
        <v>8196537000</v>
      </c>
      <c r="F208" s="24">
        <f t="shared" si="24"/>
        <v>4.7268847362778234E-2</v>
      </c>
      <c r="G208" s="15">
        <f>SUM(uni:espub!G208)</f>
        <v>6214591614</v>
      </c>
      <c r="H208" s="25">
        <f t="shared" si="21"/>
        <v>75.819722573081776</v>
      </c>
      <c r="I208" s="24">
        <f t="shared" si="22"/>
        <v>1981945386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182</v>
      </c>
      <c r="C209" s="15">
        <f>SUM(uni:espub!C209)</f>
        <v>4362025000</v>
      </c>
      <c r="D209" s="15">
        <f>SUM(uni:espub!D209)</f>
        <v>0</v>
      </c>
      <c r="E209" s="23">
        <f t="shared" si="23"/>
        <v>4362025000</v>
      </c>
      <c r="F209" s="24">
        <f t="shared" si="24"/>
        <v>2.5155488704268977E-2</v>
      </c>
      <c r="G209" s="15">
        <f>SUM(uni:espub!G209)</f>
        <v>2918874626</v>
      </c>
      <c r="H209" s="25">
        <f t="shared" si="21"/>
        <v>66.91558682034146</v>
      </c>
      <c r="I209" s="24">
        <f t="shared" si="22"/>
        <v>1443150374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16">
        <v>21211</v>
      </c>
      <c r="B210" s="34" t="s">
        <v>183</v>
      </c>
      <c r="C210" s="15">
        <f>SUM(uni:espub!C210)</f>
        <v>80606051000</v>
      </c>
      <c r="D210" s="15">
        <f>SUM(uni:espub!D210)</f>
        <v>0</v>
      </c>
      <c r="E210" s="23">
        <f t="shared" si="23"/>
        <v>80606051000</v>
      </c>
      <c r="F210" s="24">
        <f t="shared" si="24"/>
        <v>0.46484937739380883</v>
      </c>
      <c r="G210" s="15">
        <f>SUM(uni:espub!G210)</f>
        <v>15202997732</v>
      </c>
      <c r="H210" s="25">
        <f t="shared" si="21"/>
        <v>18.860864095674408</v>
      </c>
      <c r="I210" s="24">
        <f t="shared" si="22"/>
        <v>65403053268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16">
        <v>21212</v>
      </c>
      <c r="B211" s="34" t="s">
        <v>184</v>
      </c>
      <c r="C211" s="15">
        <f>SUM(uni:espub!C211)</f>
        <v>78502964000</v>
      </c>
      <c r="D211" s="15">
        <f>SUM(uni:espub!D211)</f>
        <v>0</v>
      </c>
      <c r="E211" s="23">
        <f t="shared" si="23"/>
        <v>78502964000</v>
      </c>
      <c r="F211" s="24">
        <f t="shared" si="24"/>
        <v>0.45272102387162699</v>
      </c>
      <c r="G211" s="15">
        <f>SUM(uni:espub!G211)</f>
        <v>20503613000</v>
      </c>
      <c r="H211" s="25">
        <f t="shared" si="21"/>
        <v>26.118266056807744</v>
      </c>
      <c r="I211" s="24">
        <f t="shared" si="22"/>
        <v>57999351000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x14ac:dyDescent="0.2">
      <c r="A212" s="16">
        <v>21213</v>
      </c>
      <c r="B212" s="34" t="s">
        <v>185</v>
      </c>
      <c r="C212" s="15">
        <f>SUM(uni:espub!C212)</f>
        <v>9218500000</v>
      </c>
      <c r="D212" s="15">
        <f>SUM(uni:espub!D212)</f>
        <v>0</v>
      </c>
      <c r="E212" s="23">
        <f t="shared" si="23"/>
        <v>9218500000</v>
      </c>
      <c r="F212" s="24">
        <f t="shared" si="24"/>
        <v>5.3162435479004261E-2</v>
      </c>
      <c r="G212" s="15">
        <f>SUM(uni:espub!G212)</f>
        <v>7390931938</v>
      </c>
      <c r="H212" s="25">
        <f t="shared" si="21"/>
        <v>80.174995259532466</v>
      </c>
      <c r="I212" s="24">
        <f t="shared" si="22"/>
        <v>1827568062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186</v>
      </c>
      <c r="C213" s="15">
        <f>SUM(uni:espub!C213)</f>
        <v>25292746000</v>
      </c>
      <c r="D213" s="15">
        <f>SUM(uni:espub!D213)</f>
        <v>0</v>
      </c>
      <c r="E213" s="23">
        <f t="shared" si="23"/>
        <v>25292746000</v>
      </c>
      <c r="F213" s="24">
        <f t="shared" si="24"/>
        <v>0.14586147174831512</v>
      </c>
      <c r="G213" s="15">
        <f>SUM(uni:espub!G213)</f>
        <v>11260798689</v>
      </c>
      <c r="H213" s="25">
        <f t="shared" si="21"/>
        <v>44.521851004236552</v>
      </c>
      <c r="I213" s="24">
        <f t="shared" si="22"/>
        <v>14031947311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187</v>
      </c>
      <c r="C214" s="15">
        <f>SUM(C215:C217)</f>
        <v>0</v>
      </c>
      <c r="D214" s="15">
        <f>SUM(D215:D217)</f>
        <v>0</v>
      </c>
      <c r="E214" s="23">
        <f t="shared" si="23"/>
        <v>0</v>
      </c>
      <c r="F214" s="24">
        <f t="shared" si="24"/>
        <v>0</v>
      </c>
      <c r="G214" s="15">
        <f>SUM(G215:G217)</f>
        <v>0</v>
      </c>
      <c r="H214" s="25">
        <f t="shared" si="21"/>
        <v>0</v>
      </c>
      <c r="I214" s="24">
        <f t="shared" si="22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188</v>
      </c>
      <c r="C215" s="15">
        <f>SUM(uni:espub!C215)</f>
        <v>0</v>
      </c>
      <c r="D215" s="15">
        <f>SUM(uni:espub!D215)</f>
        <v>0</v>
      </c>
      <c r="E215" s="23">
        <f t="shared" ref="E215" si="25">SUM(C215:D215)</f>
        <v>0</v>
      </c>
      <c r="F215" s="24">
        <f t="shared" ref="F215" si="26">IF(OR(E215=0,E$7=0),0,E215/E$7)*100</f>
        <v>0</v>
      </c>
      <c r="G215" s="15">
        <f>SUM(uni:espub!G215)</f>
        <v>0</v>
      </c>
      <c r="H215" s="25">
        <f t="shared" ref="H215" si="27">IF(OR(G215=0,E215=0),0,G215/E215)*100</f>
        <v>0</v>
      </c>
      <c r="I215" s="24">
        <f t="shared" ref="I215" si="28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187</v>
      </c>
      <c r="C216" s="15">
        <f>SUM(uni:espub!C216)</f>
        <v>0</v>
      </c>
      <c r="D216" s="15">
        <f>SUM(uni:espub!D216)</f>
        <v>0</v>
      </c>
      <c r="E216" s="23">
        <f t="shared" si="23"/>
        <v>0</v>
      </c>
      <c r="F216" s="24">
        <f t="shared" si="24"/>
        <v>0</v>
      </c>
      <c r="G216" s="15">
        <f>SUM(uni:espub!G216)</f>
        <v>0</v>
      </c>
      <c r="H216" s="25">
        <f t="shared" si="21"/>
        <v>0</v>
      </c>
      <c r="I216" s="24">
        <f t="shared" si="22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189</v>
      </c>
      <c r="C217" s="15">
        <f>SUM(uni:espub!C217)</f>
        <v>0</v>
      </c>
      <c r="D217" s="15">
        <f>SUM(uni:espub!D217)</f>
        <v>0</v>
      </c>
      <c r="E217" s="23">
        <f t="shared" si="23"/>
        <v>0</v>
      </c>
      <c r="F217" s="24">
        <f t="shared" si="24"/>
        <v>0</v>
      </c>
      <c r="G217" s="15">
        <f>SUM(uni:espub!G217)</f>
        <v>0</v>
      </c>
      <c r="H217" s="25">
        <f t="shared" si="21"/>
        <v>0</v>
      </c>
      <c r="I217" s="24">
        <f t="shared" si="22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190</v>
      </c>
      <c r="C218" s="18">
        <f>SUM(C219+C248+C254+C262+C297)</f>
        <v>2858879755000</v>
      </c>
      <c r="D218" s="18">
        <f>SUM(D219+D248+D254+D262+D297)</f>
        <v>0</v>
      </c>
      <c r="E218" s="19">
        <f t="shared" si="23"/>
        <v>2858879755000</v>
      </c>
      <c r="F218" s="20">
        <f t="shared" si="24"/>
        <v>16.486956719359874</v>
      </c>
      <c r="G218" s="18">
        <f>SUM(G219+G248+G254+G262+G297)</f>
        <v>1335153049902</v>
      </c>
      <c r="H218" s="21">
        <f t="shared" si="21"/>
        <v>46.701965955962358</v>
      </c>
      <c r="I218" s="20">
        <f t="shared" si="22"/>
        <v>1523726705098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191</v>
      </c>
      <c r="C219" s="15">
        <f>SUM(C220+C239+C240+C243+C244+C245)</f>
        <v>2823195347000</v>
      </c>
      <c r="D219" s="15">
        <f>SUM(D220+D239+D240+D243+D244+D245)</f>
        <v>0</v>
      </c>
      <c r="E219" s="23">
        <f t="shared" si="23"/>
        <v>2823195347000</v>
      </c>
      <c r="F219" s="24">
        <f t="shared" si="24"/>
        <v>16.28116727011038</v>
      </c>
      <c r="G219" s="15">
        <f>SUM(G220+G239+G240+G243+G244+G245)</f>
        <v>1330985085119</v>
      </c>
      <c r="H219" s="25">
        <f t="shared" si="21"/>
        <v>47.144632996556155</v>
      </c>
      <c r="I219" s="24">
        <f t="shared" si="22"/>
        <v>1492210261881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16">
        <v>22101</v>
      </c>
      <c r="B220" s="28" t="s">
        <v>192</v>
      </c>
      <c r="C220" s="15">
        <f>SUM(C234:C238)+C221+C227</f>
        <v>2170326835000</v>
      </c>
      <c r="D220" s="15">
        <f>SUM(D234:D238)+D221+D227</f>
        <v>0</v>
      </c>
      <c r="E220" s="23">
        <f t="shared" si="23"/>
        <v>2170326835000</v>
      </c>
      <c r="F220" s="24">
        <f t="shared" si="24"/>
        <v>12.516120880190815</v>
      </c>
      <c r="G220" s="15">
        <f>SUM(G234:G238)+G221+G227</f>
        <v>1048393257323</v>
      </c>
      <c r="H220" s="25">
        <f t="shared" si="21"/>
        <v>48.305777748124285</v>
      </c>
      <c r="I220" s="24">
        <f t="shared" si="22"/>
        <v>1121933577677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35">
        <v>2210101</v>
      </c>
      <c r="B221" s="28" t="s">
        <v>193</v>
      </c>
      <c r="C221" s="15">
        <f>SUM(C222:C226)</f>
        <v>1454917358000</v>
      </c>
      <c r="D221" s="15">
        <f>SUM(D222:D226)</f>
        <v>0</v>
      </c>
      <c r="E221" s="23">
        <f t="shared" si="23"/>
        <v>1454917358000</v>
      </c>
      <c r="F221" s="24">
        <f t="shared" si="24"/>
        <v>8.3904051821834713</v>
      </c>
      <c r="G221" s="15">
        <f>SUM(G222:G226)</f>
        <v>725987885321</v>
      </c>
      <c r="H221" s="25">
        <f t="shared" si="21"/>
        <v>49.898908781937841</v>
      </c>
      <c r="I221" s="24">
        <f t="shared" si="22"/>
        <v>728929472679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35">
        <v>221010101</v>
      </c>
      <c r="B222" s="28" t="s">
        <v>194</v>
      </c>
      <c r="C222" s="15">
        <f>SUM(uni:espub!C222)</f>
        <v>1174967461000</v>
      </c>
      <c r="D222" s="15">
        <f>SUM(uni:espub!D222)</f>
        <v>0</v>
      </c>
      <c r="E222" s="23">
        <f t="shared" si="23"/>
        <v>1174967461000</v>
      </c>
      <c r="F222" s="24">
        <f t="shared" si="24"/>
        <v>6.7759539876706576</v>
      </c>
      <c r="G222" s="15">
        <f>SUM(uni:espub!G222)</f>
        <v>563483059370</v>
      </c>
      <c r="H222" s="25">
        <f t="shared" si="21"/>
        <v>47.957333123968105</v>
      </c>
      <c r="I222" s="24">
        <f t="shared" si="22"/>
        <v>611484401630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35">
        <v>221010102</v>
      </c>
      <c r="B223" s="28" t="s">
        <v>195</v>
      </c>
      <c r="C223" s="15">
        <f>SUM(uni:espub!C223)</f>
        <v>139517580000</v>
      </c>
      <c r="D223" s="15">
        <f>SUM(uni:espub!D223)</f>
        <v>0</v>
      </c>
      <c r="E223" s="23">
        <f t="shared" si="23"/>
        <v>139517580000</v>
      </c>
      <c r="F223" s="24">
        <f t="shared" si="24"/>
        <v>0.80458798556563593</v>
      </c>
      <c r="G223" s="15">
        <f>SUM(uni:espub!G223)</f>
        <v>66321638028</v>
      </c>
      <c r="H223" s="25">
        <f t="shared" si="21"/>
        <v>47.536402242642112</v>
      </c>
      <c r="I223" s="24">
        <f t="shared" si="22"/>
        <v>73195941972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35">
        <v>221010103</v>
      </c>
      <c r="B224" s="28" t="s">
        <v>196</v>
      </c>
      <c r="C224" s="15">
        <f>SUM(uni:espub!C224)</f>
        <v>51847922000</v>
      </c>
      <c r="D224" s="15">
        <f>SUM(uni:espub!D224)</f>
        <v>0</v>
      </c>
      <c r="E224" s="23">
        <f t="shared" si="23"/>
        <v>51847922000</v>
      </c>
      <c r="F224" s="24">
        <f t="shared" si="24"/>
        <v>0.29900328774154639</v>
      </c>
      <c r="G224" s="15">
        <f>SUM(uni:espub!G224)</f>
        <v>23413055302</v>
      </c>
      <c r="H224" s="25">
        <f t="shared" si="21"/>
        <v>45.157171973063839</v>
      </c>
      <c r="I224" s="24">
        <f t="shared" si="22"/>
        <v>28434866698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35">
        <v>221010104</v>
      </c>
      <c r="B225" s="28" t="s">
        <v>197</v>
      </c>
      <c r="C225" s="15">
        <f>SUM(uni:espub!C225)</f>
        <v>32678566000</v>
      </c>
      <c r="D225" s="15">
        <f>SUM(uni:espub!D225)</f>
        <v>0</v>
      </c>
      <c r="E225" s="23">
        <f t="shared" si="23"/>
        <v>32678566000</v>
      </c>
      <c r="F225" s="24">
        <f t="shared" si="24"/>
        <v>0.18845497168968731</v>
      </c>
      <c r="G225" s="15">
        <f>SUM(uni:espub!G225)</f>
        <v>16980594984</v>
      </c>
      <c r="H225" s="25">
        <f t="shared" si="21"/>
        <v>51.962485085789865</v>
      </c>
      <c r="I225" s="24">
        <f t="shared" si="22"/>
        <v>15697971016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35">
        <v>221010105</v>
      </c>
      <c r="B226" s="28" t="s">
        <v>198</v>
      </c>
      <c r="C226" s="15">
        <f>SUM(uni:espub!C226)</f>
        <v>55905829000</v>
      </c>
      <c r="D226" s="15">
        <f>SUM(uni:espub!D226)</f>
        <v>0</v>
      </c>
      <c r="E226" s="23">
        <f>SUM(C226:D226)</f>
        <v>55905829000</v>
      </c>
      <c r="F226" s="24">
        <f t="shared" si="24"/>
        <v>0.32240494951594567</v>
      </c>
      <c r="G226" s="15">
        <f>SUM(uni:espub!G226)</f>
        <v>55789537637</v>
      </c>
      <c r="H226" s="25">
        <f>IF(OR(G226=0,E226=0),0,G226/E226)*100</f>
        <v>99.791987052012061</v>
      </c>
      <c r="I226" s="24">
        <f>SUM(E226-G226)</f>
        <v>116291363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35">
        <v>2210102</v>
      </c>
      <c r="B227" s="28" t="s">
        <v>199</v>
      </c>
      <c r="C227" s="15">
        <f>SUM(C231:C233)+C228</f>
        <v>460991836000</v>
      </c>
      <c r="D227" s="15">
        <f>SUM(D231:D233)+D228</f>
        <v>0</v>
      </c>
      <c r="E227" s="23">
        <f t="shared" si="23"/>
        <v>460991836000</v>
      </c>
      <c r="F227" s="24">
        <f t="shared" si="24"/>
        <v>2.6585072124204276</v>
      </c>
      <c r="G227" s="15">
        <f>SUM(G231:G233)+G228</f>
        <v>188770140366</v>
      </c>
      <c r="H227" s="25">
        <f t="shared" si="21"/>
        <v>40.948694884479472</v>
      </c>
      <c r="I227" s="24">
        <f t="shared" si="22"/>
        <v>272221695634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35">
        <v>221010201</v>
      </c>
      <c r="B228" s="28" t="s">
        <v>194</v>
      </c>
      <c r="C228" s="15">
        <f>SUM(uni:espub!C228)</f>
        <v>52998835000</v>
      </c>
      <c r="D228" s="15">
        <f>SUM(uni:espub!D228)</f>
        <v>0</v>
      </c>
      <c r="E228" s="23">
        <f t="shared" si="23"/>
        <v>52998835000</v>
      </c>
      <c r="F228" s="24">
        <f t="shared" si="24"/>
        <v>0.30564052135921166</v>
      </c>
      <c r="G228" s="15">
        <f>SUM(uni:espub!G228)</f>
        <v>13859786733</v>
      </c>
      <c r="H228" s="25">
        <f t="shared" si="21"/>
        <v>26.151115836791504</v>
      </c>
      <c r="I228" s="24">
        <f t="shared" si="22"/>
        <v>39139048267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35">
        <v>221010202</v>
      </c>
      <c r="B229" s="28" t="s">
        <v>200</v>
      </c>
      <c r="C229" s="15">
        <f>SUM(C230)</f>
        <v>271380488000</v>
      </c>
      <c r="D229" s="15">
        <f>SUM(D230)</f>
        <v>0</v>
      </c>
      <c r="E229" s="23">
        <f t="shared" si="23"/>
        <v>271380488000</v>
      </c>
      <c r="F229" s="24">
        <f t="shared" si="24"/>
        <v>1.5650320207800283</v>
      </c>
      <c r="G229" s="15">
        <f>SUM(G230)</f>
        <v>125471104914</v>
      </c>
      <c r="H229" s="25">
        <f t="shared" ref="H229:H300" si="29">IF(OR(G229=0,E229=0),0,G229/E229)*100</f>
        <v>46.234386944576499</v>
      </c>
      <c r="I229" s="24">
        <f t="shared" si="22"/>
        <v>145909383086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35">
        <v>2210102021</v>
      </c>
      <c r="B230" s="34" t="s">
        <v>201</v>
      </c>
      <c r="C230" s="15">
        <f>SUM(C231)</f>
        <v>271380488000</v>
      </c>
      <c r="D230" s="15">
        <f>SUM(D231)</f>
        <v>0</v>
      </c>
      <c r="E230" s="23">
        <f t="shared" si="23"/>
        <v>271380488000</v>
      </c>
      <c r="F230" s="24">
        <f t="shared" si="24"/>
        <v>1.5650320207800283</v>
      </c>
      <c r="G230" s="15">
        <f>SUM(G231)</f>
        <v>125471104914</v>
      </c>
      <c r="H230" s="25">
        <f t="shared" si="29"/>
        <v>46.234386944576499</v>
      </c>
      <c r="I230" s="24">
        <f t="shared" ref="I230:I301" si="30">SUM(E230-G230)</f>
        <v>145909383086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35">
        <v>22101020211</v>
      </c>
      <c r="B231" s="34" t="s">
        <v>202</v>
      </c>
      <c r="C231" s="15">
        <f>SUM(uni:espub!C231)</f>
        <v>271380488000</v>
      </c>
      <c r="D231" s="15">
        <f>SUM(uni:espub!D231)</f>
        <v>0</v>
      </c>
      <c r="E231" s="23">
        <f t="shared" ref="E231:E302" si="31">SUM(C231:D231)</f>
        <v>271380488000</v>
      </c>
      <c r="F231" s="24">
        <f t="shared" ref="F231:F302" si="32">IF(OR(E231=0,E$7=0),0,E231/E$7)*100</f>
        <v>1.5650320207800283</v>
      </c>
      <c r="G231" s="15">
        <f>SUM(uni:espub!G231)</f>
        <v>125471104914</v>
      </c>
      <c r="H231" s="25">
        <f t="shared" si="29"/>
        <v>46.234386944576499</v>
      </c>
      <c r="I231" s="24">
        <f t="shared" si="30"/>
        <v>145909383086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35">
        <v>221010203</v>
      </c>
      <c r="B232" s="28" t="s">
        <v>203</v>
      </c>
      <c r="C232" s="15">
        <f>SUM(uni:espub!C232)</f>
        <v>70836994000</v>
      </c>
      <c r="D232" s="15">
        <f>SUM(uni:espub!D232)</f>
        <v>0</v>
      </c>
      <c r="E232" s="23">
        <f t="shared" si="31"/>
        <v>70836994000</v>
      </c>
      <c r="F232" s="24">
        <f t="shared" si="32"/>
        <v>0.40851191875593768</v>
      </c>
      <c r="G232" s="15">
        <f>SUM(uni:espub!G232)</f>
        <v>26419042943</v>
      </c>
      <c r="H232" s="25">
        <f t="shared" si="29"/>
        <v>37.295544956354306</v>
      </c>
      <c r="I232" s="24">
        <f t="shared" si="30"/>
        <v>44417951057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35">
        <v>221010204</v>
      </c>
      <c r="B233" s="28" t="s">
        <v>195</v>
      </c>
      <c r="C233" s="15">
        <f>SUM(uni:espub!C233)</f>
        <v>65775519000</v>
      </c>
      <c r="D233" s="15">
        <f>SUM(uni:espub!D233)</f>
        <v>0</v>
      </c>
      <c r="E233" s="23">
        <f t="shared" si="31"/>
        <v>65775519000</v>
      </c>
      <c r="F233" s="24">
        <f t="shared" si="32"/>
        <v>0.37932275152525019</v>
      </c>
      <c r="G233" s="15">
        <f>SUM(uni:espub!G233)</f>
        <v>23020205776</v>
      </c>
      <c r="H233" s="25">
        <f t="shared" si="29"/>
        <v>34.998136276203304</v>
      </c>
      <c r="I233" s="24">
        <f t="shared" si="30"/>
        <v>42755313224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35">
        <v>2210103</v>
      </c>
      <c r="B234" s="28" t="s">
        <v>204</v>
      </c>
      <c r="C234" s="15">
        <f>SUM(uni:espub!C234)</f>
        <v>161650804000</v>
      </c>
      <c r="D234" s="15">
        <f>SUM(uni:espub!D234)</f>
        <v>0</v>
      </c>
      <c r="E234" s="23">
        <f t="shared" si="31"/>
        <v>161650804000</v>
      </c>
      <c r="F234" s="24">
        <f t="shared" si="32"/>
        <v>0.93222871809721353</v>
      </c>
      <c r="G234" s="15">
        <f>SUM(uni:espub!G234)</f>
        <v>80409570520</v>
      </c>
      <c r="H234" s="25">
        <f t="shared" si="29"/>
        <v>49.742759411205903</v>
      </c>
      <c r="I234" s="24">
        <f t="shared" si="30"/>
        <v>81241233480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35">
        <v>2210104</v>
      </c>
      <c r="B235" s="28" t="s">
        <v>205</v>
      </c>
      <c r="C235" s="15">
        <f>SUM(uni:espub!C235)</f>
        <v>6256921000</v>
      </c>
      <c r="D235" s="15">
        <f>SUM(uni:espub!D235)</f>
        <v>0</v>
      </c>
      <c r="E235" s="23">
        <f t="shared" si="31"/>
        <v>6256921000</v>
      </c>
      <c r="F235" s="24">
        <f t="shared" si="32"/>
        <v>3.6083219499889005E-2</v>
      </c>
      <c r="G235" s="15">
        <f>SUM(uni:espub!G235)</f>
        <v>3254598840</v>
      </c>
      <c r="H235" s="25">
        <f t="shared" si="29"/>
        <v>52.015981023254085</v>
      </c>
      <c r="I235" s="24">
        <f t="shared" si="30"/>
        <v>3002322160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35">
        <v>2210105</v>
      </c>
      <c r="B236" s="28" t="s">
        <v>206</v>
      </c>
      <c r="C236" s="15">
        <f>SUM(uni:espub!C236)</f>
        <v>65177043000</v>
      </c>
      <c r="D236" s="15">
        <f>SUM(uni:espub!D236)</f>
        <v>0</v>
      </c>
      <c r="E236" s="23">
        <f t="shared" si="31"/>
        <v>65177043000</v>
      </c>
      <c r="F236" s="24">
        <f t="shared" si="32"/>
        <v>0.3758713828930722</v>
      </c>
      <c r="G236" s="15">
        <f>SUM(uni:espub!G236)</f>
        <v>40924570157</v>
      </c>
      <c r="H236" s="25">
        <f t="shared" si="29"/>
        <v>62.789854024215245</v>
      </c>
      <c r="I236" s="24">
        <f t="shared" si="30"/>
        <v>24252472843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35">
        <v>2210106</v>
      </c>
      <c r="B237" s="28" t="s">
        <v>207</v>
      </c>
      <c r="C237" s="15">
        <f>SUM(uni:espub!C237)</f>
        <v>14544873000</v>
      </c>
      <c r="D237" s="15">
        <f>SUM(uni:espub!D237)</f>
        <v>0</v>
      </c>
      <c r="E237" s="23">
        <f t="shared" si="31"/>
        <v>14544873000</v>
      </c>
      <c r="F237" s="24">
        <f t="shared" si="32"/>
        <v>8.387925068208614E-2</v>
      </c>
      <c r="G237" s="15">
        <f>SUM(uni:espub!G237)</f>
        <v>9046492119</v>
      </c>
      <c r="H237" s="25">
        <f t="shared" si="29"/>
        <v>62.197120036730468</v>
      </c>
      <c r="I237" s="24">
        <f t="shared" si="30"/>
        <v>5498380881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35">
        <v>2210107</v>
      </c>
      <c r="B238" s="28" t="s">
        <v>208</v>
      </c>
      <c r="C238" s="15">
        <f>SUM(uni:espub!C238)</f>
        <v>6788000000</v>
      </c>
      <c r="D238" s="15">
        <f>SUM(uni:espub!D238)</f>
        <v>0</v>
      </c>
      <c r="E238" s="23">
        <f t="shared" si="31"/>
        <v>6788000000</v>
      </c>
      <c r="F238" s="24">
        <f t="shared" si="32"/>
        <v>3.9145914414653239E-2</v>
      </c>
      <c r="G238" s="15">
        <f>SUM(uni:espub!G238)</f>
        <v>0</v>
      </c>
      <c r="H238" s="25">
        <f t="shared" si="29"/>
        <v>0</v>
      </c>
      <c r="I238" s="24">
        <f t="shared" si="30"/>
        <v>6788000000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209</v>
      </c>
      <c r="C239" s="15">
        <f>SUM(uni:espub!C239)</f>
        <v>0</v>
      </c>
      <c r="D239" s="15">
        <f>SUM(uni:espub!D239)</f>
        <v>0</v>
      </c>
      <c r="E239" s="23">
        <f t="shared" si="31"/>
        <v>0</v>
      </c>
      <c r="F239" s="24">
        <f t="shared" si="32"/>
        <v>0</v>
      </c>
      <c r="G239" s="15">
        <f>SUM(uni:espub!G239)</f>
        <v>0</v>
      </c>
      <c r="H239" s="25">
        <f t="shared" si="29"/>
        <v>0</v>
      </c>
      <c r="I239" s="24">
        <f t="shared" si="30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210</v>
      </c>
      <c r="C240" s="15">
        <f>SUM(C241:C242)</f>
        <v>0</v>
      </c>
      <c r="D240" s="15">
        <f>SUM(D241:D242)</f>
        <v>0</v>
      </c>
      <c r="E240" s="23">
        <f t="shared" si="31"/>
        <v>0</v>
      </c>
      <c r="F240" s="24">
        <f t="shared" si="32"/>
        <v>0</v>
      </c>
      <c r="G240" s="15">
        <f>SUM(G241:G242)</f>
        <v>0</v>
      </c>
      <c r="H240" s="25">
        <f t="shared" si="29"/>
        <v>0</v>
      </c>
      <c r="I240" s="24">
        <f t="shared" si="30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72</v>
      </c>
      <c r="C241" s="15">
        <f>SUM(uni:espub!C241)</f>
        <v>0</v>
      </c>
      <c r="D241" s="15">
        <f>SUM(uni:espub!D241)</f>
        <v>0</v>
      </c>
      <c r="E241" s="23">
        <f t="shared" si="31"/>
        <v>0</v>
      </c>
      <c r="F241" s="24">
        <f t="shared" si="32"/>
        <v>0</v>
      </c>
      <c r="G241" s="15">
        <f>SUM(uni:espub!G241)</f>
        <v>0</v>
      </c>
      <c r="H241" s="25">
        <f t="shared" si="29"/>
        <v>0</v>
      </c>
      <c r="I241" s="24">
        <f t="shared" si="30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211</v>
      </c>
      <c r="C242" s="15">
        <f>SUM(uni:espub!C242)</f>
        <v>0</v>
      </c>
      <c r="D242" s="15">
        <f>SUM(uni:espub!D242)</f>
        <v>0</v>
      </c>
      <c r="E242" s="23">
        <f t="shared" si="31"/>
        <v>0</v>
      </c>
      <c r="F242" s="24">
        <f t="shared" si="32"/>
        <v>0</v>
      </c>
      <c r="G242" s="15">
        <f>SUM(uni:espub!G242)</f>
        <v>0</v>
      </c>
      <c r="H242" s="25">
        <f t="shared" si="29"/>
        <v>0</v>
      </c>
      <c r="I242" s="24">
        <f t="shared" si="30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212</v>
      </c>
      <c r="C243" s="15">
        <f>SUM(uni:espub!C243)</f>
        <v>0</v>
      </c>
      <c r="D243" s="15">
        <f>SUM(uni:espub!D243)</f>
        <v>0</v>
      </c>
      <c r="E243" s="23">
        <f t="shared" si="31"/>
        <v>0</v>
      </c>
      <c r="F243" s="24">
        <f t="shared" si="32"/>
        <v>0</v>
      </c>
      <c r="G243" s="15">
        <f>SUM(uni:espub!G243)</f>
        <v>0</v>
      </c>
      <c r="H243" s="25">
        <f t="shared" si="29"/>
        <v>0</v>
      </c>
      <c r="I243" s="24">
        <f t="shared" si="30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213</v>
      </c>
      <c r="C244" s="15">
        <f>SUM(uni:espub!C244)</f>
        <v>0</v>
      </c>
      <c r="D244" s="15">
        <f>SUM(uni:espub!D244)</f>
        <v>0</v>
      </c>
      <c r="E244" s="23">
        <f t="shared" si="31"/>
        <v>0</v>
      </c>
      <c r="F244" s="24">
        <f t="shared" si="32"/>
        <v>0</v>
      </c>
      <c r="G244" s="15">
        <f>SUM(uni:espub!G244)</f>
        <v>0</v>
      </c>
      <c r="H244" s="25">
        <f t="shared" si="29"/>
        <v>0</v>
      </c>
      <c r="I244" s="24">
        <f t="shared" si="30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214</v>
      </c>
      <c r="C245" s="15">
        <f>SUM(C246:C247)</f>
        <v>652868512000</v>
      </c>
      <c r="D245" s="15">
        <f>SUM(D246:D247)</f>
        <v>0</v>
      </c>
      <c r="E245" s="23">
        <f t="shared" si="31"/>
        <v>652868512000</v>
      </c>
      <c r="F245" s="24">
        <f t="shared" si="32"/>
        <v>3.7650463899195659</v>
      </c>
      <c r="G245" s="15">
        <f>SUM(G246:G247)</f>
        <v>282591827796</v>
      </c>
      <c r="H245" s="25">
        <f t="shared" si="29"/>
        <v>43.284646540894897</v>
      </c>
      <c r="I245" s="24">
        <f t="shared" si="30"/>
        <v>370276684204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215</v>
      </c>
      <c r="C246" s="15">
        <f>SUM(uni:espub!C246)</f>
        <v>502244560000</v>
      </c>
      <c r="D246" s="15">
        <f>SUM(uni:espub!D246)</f>
        <v>0</v>
      </c>
      <c r="E246" s="23">
        <f t="shared" si="31"/>
        <v>502244560000</v>
      </c>
      <c r="F246" s="24">
        <f t="shared" si="32"/>
        <v>2.8964087449889768</v>
      </c>
      <c r="G246" s="15">
        <f>SUM(uni:espub!G246)</f>
        <v>249864418931</v>
      </c>
      <c r="H246" s="25">
        <f t="shared" si="29"/>
        <v>49.749552076980187</v>
      </c>
      <c r="I246" s="24">
        <f t="shared" si="30"/>
        <v>252380141069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216</v>
      </c>
      <c r="C247" s="15">
        <f>SUM(uni:espub!C247)</f>
        <v>150623952000</v>
      </c>
      <c r="D247" s="15">
        <f>SUM(uni:espub!D247)</f>
        <v>0</v>
      </c>
      <c r="E247" s="23">
        <f t="shared" si="31"/>
        <v>150623952000</v>
      </c>
      <c r="F247" s="24">
        <f t="shared" si="32"/>
        <v>0.86863764493058904</v>
      </c>
      <c r="G247" s="15">
        <f>SUM(uni:espub!G247)</f>
        <v>32727408865</v>
      </c>
      <c r="H247" s="25">
        <f t="shared" si="29"/>
        <v>21.727891500948004</v>
      </c>
      <c r="I247" s="24">
        <f t="shared" si="30"/>
        <v>117896543135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217</v>
      </c>
      <c r="C248" s="15">
        <f>SUM(C249:C250)</f>
        <v>0</v>
      </c>
      <c r="D248" s="15">
        <f>SUM(D249:D250)</f>
        <v>0</v>
      </c>
      <c r="E248" s="23">
        <f t="shared" si="31"/>
        <v>0</v>
      </c>
      <c r="F248" s="24">
        <f t="shared" si="32"/>
        <v>0</v>
      </c>
      <c r="G248" s="15">
        <f>SUM(G249:G250)</f>
        <v>0</v>
      </c>
      <c r="H248" s="25">
        <f t="shared" si="29"/>
        <v>0</v>
      </c>
      <c r="I248" s="24">
        <f t="shared" si="30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218</v>
      </c>
      <c r="C249" s="15">
        <f>SUM(uni:espub!C249)</f>
        <v>0</v>
      </c>
      <c r="D249" s="15">
        <f>SUM(uni:espub!D249)</f>
        <v>0</v>
      </c>
      <c r="E249" s="23">
        <f t="shared" si="31"/>
        <v>0</v>
      </c>
      <c r="F249" s="24">
        <f t="shared" si="32"/>
        <v>0</v>
      </c>
      <c r="G249" s="15">
        <f>SUM(uni:espub!G249)</f>
        <v>0</v>
      </c>
      <c r="H249" s="25">
        <f t="shared" si="29"/>
        <v>0</v>
      </c>
      <c r="I249" s="24">
        <f t="shared" si="30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219</v>
      </c>
      <c r="C250" s="15">
        <f>SUM(C251:C253)</f>
        <v>0</v>
      </c>
      <c r="D250" s="15">
        <f>SUM(D251:D253)</f>
        <v>0</v>
      </c>
      <c r="E250" s="23">
        <f t="shared" si="31"/>
        <v>0</v>
      </c>
      <c r="F250" s="24">
        <f t="shared" si="32"/>
        <v>0</v>
      </c>
      <c r="G250" s="15">
        <f>SUM(G251:G253)</f>
        <v>0</v>
      </c>
      <c r="H250" s="25">
        <f t="shared" si="29"/>
        <v>0</v>
      </c>
      <c r="I250" s="24">
        <f t="shared" si="30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220</v>
      </c>
      <c r="C251" s="15">
        <f>SUM(uni:espub!C251)</f>
        <v>0</v>
      </c>
      <c r="D251" s="15">
        <f>SUM(uni:espub!D251)</f>
        <v>0</v>
      </c>
      <c r="E251" s="23">
        <f t="shared" si="31"/>
        <v>0</v>
      </c>
      <c r="F251" s="24">
        <f t="shared" si="32"/>
        <v>0</v>
      </c>
      <c r="G251" s="15">
        <f>SUM(uni:espub!G251)</f>
        <v>0</v>
      </c>
      <c r="H251" s="25">
        <f t="shared" si="29"/>
        <v>0</v>
      </c>
      <c r="I251" s="24">
        <f t="shared" si="30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221</v>
      </c>
      <c r="C252" s="15">
        <f>SUM(uni:espub!C252)</f>
        <v>0</v>
      </c>
      <c r="D252" s="15">
        <f>SUM(uni:espub!D252)</f>
        <v>0</v>
      </c>
      <c r="E252" s="23">
        <f t="shared" si="31"/>
        <v>0</v>
      </c>
      <c r="F252" s="24">
        <f t="shared" si="32"/>
        <v>0</v>
      </c>
      <c r="G252" s="15">
        <f>SUM(uni:espub!G252)</f>
        <v>0</v>
      </c>
      <c r="H252" s="25">
        <f t="shared" si="29"/>
        <v>0</v>
      </c>
      <c r="I252" s="24">
        <f t="shared" si="30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222</v>
      </c>
      <c r="C253" s="15">
        <f>SUM(uni:espub!C253)</f>
        <v>0</v>
      </c>
      <c r="D253" s="15">
        <f>SUM(uni:espub!D253)</f>
        <v>0</v>
      </c>
      <c r="E253" s="23">
        <f t="shared" si="31"/>
        <v>0</v>
      </c>
      <c r="F253" s="24">
        <f t="shared" si="32"/>
        <v>0</v>
      </c>
      <c r="G253" s="15">
        <f>SUM(uni:espub!G253)</f>
        <v>0</v>
      </c>
      <c r="H253" s="25">
        <f t="shared" si="29"/>
        <v>0</v>
      </c>
      <c r="I253" s="24">
        <f t="shared" si="30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223</v>
      </c>
      <c r="C254" s="15">
        <f>SUM(C255:C261)</f>
        <v>0</v>
      </c>
      <c r="D254" s="15">
        <f>SUM(D255:D261)</f>
        <v>0</v>
      </c>
      <c r="E254" s="23">
        <f t="shared" si="31"/>
        <v>0</v>
      </c>
      <c r="F254" s="24">
        <f t="shared" si="32"/>
        <v>0</v>
      </c>
      <c r="G254" s="15">
        <f>SUM(G255:G261)</f>
        <v>200000000</v>
      </c>
      <c r="H254" s="25">
        <f t="shared" si="29"/>
        <v>0</v>
      </c>
      <c r="I254" s="24">
        <f t="shared" si="30"/>
        <v>-200000000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224</v>
      </c>
      <c r="C255" s="15">
        <f>SUM(uni:espub!C255)</f>
        <v>0</v>
      </c>
      <c r="D255" s="15">
        <f>SUM(uni:espub!D255)</f>
        <v>0</v>
      </c>
      <c r="E255" s="23">
        <f t="shared" si="31"/>
        <v>0</v>
      </c>
      <c r="F255" s="24">
        <f t="shared" si="32"/>
        <v>0</v>
      </c>
      <c r="G255" s="15">
        <f>SUM(uni:espub!G255)</f>
        <v>0</v>
      </c>
      <c r="H255" s="25">
        <f t="shared" si="29"/>
        <v>0</v>
      </c>
      <c r="I255" s="24">
        <f t="shared" si="30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225</v>
      </c>
      <c r="C256" s="15">
        <f>SUM(uni:espub!C256)</f>
        <v>0</v>
      </c>
      <c r="D256" s="15">
        <f>SUM(uni:espub!D256)</f>
        <v>0</v>
      </c>
      <c r="E256" s="23">
        <f t="shared" si="31"/>
        <v>0</v>
      </c>
      <c r="F256" s="24">
        <f t="shared" si="32"/>
        <v>0</v>
      </c>
      <c r="G256" s="15">
        <f>SUM(uni:espub!G256)</f>
        <v>0</v>
      </c>
      <c r="H256" s="25">
        <f t="shared" si="29"/>
        <v>0</v>
      </c>
      <c r="I256" s="24">
        <f t="shared" si="30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226</v>
      </c>
      <c r="C257" s="15">
        <f>SUM(uni:espub!C257)</f>
        <v>0</v>
      </c>
      <c r="D257" s="15">
        <f>SUM(uni:espub!D257)</f>
        <v>0</v>
      </c>
      <c r="E257" s="23">
        <f t="shared" ref="E257:E260" si="33">SUM(C257:D257)</f>
        <v>0</v>
      </c>
      <c r="F257" s="24">
        <f t="shared" ref="F257:F260" si="34">IF(OR(E257=0,E$7=0),0,E257/E$7)*100</f>
        <v>0</v>
      </c>
      <c r="G257" s="15">
        <f>SUM(uni:espub!G257)</f>
        <v>0</v>
      </c>
      <c r="H257" s="25">
        <f t="shared" ref="H257:H260" si="35">IF(OR(G257=0,E257=0),0,G257/E257)*100</f>
        <v>0</v>
      </c>
      <c r="I257" s="24">
        <f t="shared" ref="I257:I260" si="36">SUM(E257-G257)</f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227</v>
      </c>
      <c r="C258" s="15">
        <f>SUM(uni:espub!C258)</f>
        <v>0</v>
      </c>
      <c r="D258" s="15">
        <f>SUM(uni:espub!D258)</f>
        <v>0</v>
      </c>
      <c r="E258" s="23">
        <f t="shared" si="33"/>
        <v>0</v>
      </c>
      <c r="F258" s="24">
        <f t="shared" si="34"/>
        <v>0</v>
      </c>
      <c r="G258" s="15">
        <f>SUM(uni:espub!G258)</f>
        <v>0</v>
      </c>
      <c r="H258" s="25">
        <f t="shared" si="35"/>
        <v>0</v>
      </c>
      <c r="I258" s="24">
        <f t="shared" si="36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228</v>
      </c>
      <c r="C259" s="15">
        <f>SUM(uni:espub!C259)</f>
        <v>0</v>
      </c>
      <c r="D259" s="15">
        <f>SUM(uni:espub!D259)</f>
        <v>0</v>
      </c>
      <c r="E259" s="23">
        <f t="shared" si="33"/>
        <v>0</v>
      </c>
      <c r="F259" s="24">
        <f t="shared" si="34"/>
        <v>0</v>
      </c>
      <c r="G259" s="15">
        <f>SUM(uni:espub!G259)</f>
        <v>0</v>
      </c>
      <c r="H259" s="25">
        <f t="shared" si="35"/>
        <v>0</v>
      </c>
      <c r="I259" s="24">
        <f t="shared" si="36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229</v>
      </c>
      <c r="C260" s="15">
        <f>SUM(uni:espub!C260)</f>
        <v>0</v>
      </c>
      <c r="D260" s="15">
        <f>SUM(uni:espub!D260)</f>
        <v>0</v>
      </c>
      <c r="E260" s="23">
        <f t="shared" si="33"/>
        <v>0</v>
      </c>
      <c r="F260" s="24">
        <f t="shared" si="34"/>
        <v>0</v>
      </c>
      <c r="G260" s="15">
        <f>SUM(uni:espub!G260)</f>
        <v>0</v>
      </c>
      <c r="H260" s="25">
        <f t="shared" si="35"/>
        <v>0</v>
      </c>
      <c r="I260" s="24">
        <f t="shared" si="36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230</v>
      </c>
      <c r="C261" s="15">
        <f>SUM(uni:espub!C261)</f>
        <v>0</v>
      </c>
      <c r="D261" s="15">
        <f>SUM(uni:espub!D261)</f>
        <v>0</v>
      </c>
      <c r="E261" s="23">
        <f t="shared" si="31"/>
        <v>0</v>
      </c>
      <c r="F261" s="24">
        <f t="shared" si="32"/>
        <v>0</v>
      </c>
      <c r="G261" s="15">
        <f>SUM(uni:espub!G261)</f>
        <v>200000000</v>
      </c>
      <c r="H261" s="25">
        <f t="shared" si="29"/>
        <v>0</v>
      </c>
      <c r="I261" s="24">
        <f t="shared" si="30"/>
        <v>-200000000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181</v>
      </c>
      <c r="C262" s="15">
        <f>SUM(C280:C295)+C263+C269+C277+C278</f>
        <v>0</v>
      </c>
      <c r="D262" s="15">
        <f>SUM(D280:D295)+D263+D269+D277+D278</f>
        <v>0</v>
      </c>
      <c r="E262" s="23">
        <f t="shared" si="31"/>
        <v>0</v>
      </c>
      <c r="F262" s="24">
        <f t="shared" si="32"/>
        <v>0</v>
      </c>
      <c r="G262" s="15">
        <f>SUM(G280:G295)+G263+G269+G277+G278</f>
        <v>0</v>
      </c>
      <c r="H262" s="25">
        <f t="shared" si="29"/>
        <v>0</v>
      </c>
      <c r="I262" s="24">
        <f t="shared" si="30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231</v>
      </c>
      <c r="C263" s="15">
        <f>SUM(C264:C268)-C265</f>
        <v>0</v>
      </c>
      <c r="D263" s="15">
        <f>SUM(D264:D268)-D265</f>
        <v>0</v>
      </c>
      <c r="E263" s="23">
        <f t="shared" si="31"/>
        <v>0</v>
      </c>
      <c r="F263" s="24">
        <f t="shared" si="32"/>
        <v>0</v>
      </c>
      <c r="G263" s="15">
        <f>SUM(G264:G268)-G265</f>
        <v>0</v>
      </c>
      <c r="H263" s="25">
        <f t="shared" si="29"/>
        <v>0</v>
      </c>
      <c r="I263" s="24">
        <f t="shared" si="30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232</v>
      </c>
      <c r="C264" s="15">
        <f>SUM(uni:espub!C264)</f>
        <v>0</v>
      </c>
      <c r="D264" s="15">
        <f>SUM(uni:espub!D264)</f>
        <v>0</v>
      </c>
      <c r="E264" s="23">
        <f t="shared" si="31"/>
        <v>0</v>
      </c>
      <c r="F264" s="24">
        <f t="shared" si="32"/>
        <v>0</v>
      </c>
      <c r="G264" s="15">
        <f>SUM(uni:espub!G264)</f>
        <v>0</v>
      </c>
      <c r="H264" s="25">
        <f t="shared" si="29"/>
        <v>0</v>
      </c>
      <c r="I264" s="24">
        <f t="shared" si="30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233</v>
      </c>
      <c r="C265" s="15">
        <f>SUM(C266:C267)</f>
        <v>0</v>
      </c>
      <c r="D265" s="15">
        <f>SUM(D266:D267)</f>
        <v>0</v>
      </c>
      <c r="E265" s="23">
        <f t="shared" si="31"/>
        <v>0</v>
      </c>
      <c r="F265" s="24">
        <f t="shared" si="32"/>
        <v>0</v>
      </c>
      <c r="G265" s="15">
        <f>SUM(G266:G267)</f>
        <v>0</v>
      </c>
      <c r="H265" s="25">
        <f t="shared" si="29"/>
        <v>0</v>
      </c>
      <c r="I265" s="24">
        <f t="shared" si="30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234</v>
      </c>
      <c r="C266" s="15">
        <f>SUM(uni:espub!C266)</f>
        <v>0</v>
      </c>
      <c r="D266" s="15">
        <f>SUM(uni:espub!D266)</f>
        <v>0</v>
      </c>
      <c r="E266" s="23">
        <f t="shared" si="31"/>
        <v>0</v>
      </c>
      <c r="F266" s="24">
        <f t="shared" si="32"/>
        <v>0</v>
      </c>
      <c r="G266" s="15">
        <f>SUM(uni:espub!G266)</f>
        <v>0</v>
      </c>
      <c r="H266" s="25">
        <f t="shared" si="29"/>
        <v>0</v>
      </c>
      <c r="I266" s="24">
        <f t="shared" si="30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235</v>
      </c>
      <c r="C267" s="15">
        <f>SUM(uni:espub!C267)</f>
        <v>0</v>
      </c>
      <c r="D267" s="15">
        <f>SUM(uni:espub!D267)</f>
        <v>0</v>
      </c>
      <c r="E267" s="23">
        <f t="shared" si="31"/>
        <v>0</v>
      </c>
      <c r="F267" s="24">
        <f t="shared" si="32"/>
        <v>0</v>
      </c>
      <c r="G267" s="15">
        <f>SUM(uni:espub!G267)</f>
        <v>0</v>
      </c>
      <c r="H267" s="25">
        <f t="shared" si="29"/>
        <v>0</v>
      </c>
      <c r="I267" s="24">
        <f t="shared" si="30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236</v>
      </c>
      <c r="C268" s="15">
        <f>SUM(uni:espub!C268)</f>
        <v>0</v>
      </c>
      <c r="D268" s="15">
        <f>SUM(uni:espub!D268)</f>
        <v>0</v>
      </c>
      <c r="E268" s="23">
        <f t="shared" si="31"/>
        <v>0</v>
      </c>
      <c r="F268" s="24">
        <f t="shared" si="32"/>
        <v>0</v>
      </c>
      <c r="G268" s="15">
        <f>SUM(uni:espub!G268)</f>
        <v>0</v>
      </c>
      <c r="H268" s="25">
        <f t="shared" si="29"/>
        <v>0</v>
      </c>
      <c r="I268" s="24">
        <f t="shared" si="30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237</v>
      </c>
      <c r="C269" s="15">
        <f>SUM(C273:C276)+C270</f>
        <v>0</v>
      </c>
      <c r="D269" s="15">
        <f>SUM(D273:D276)+D270</f>
        <v>0</v>
      </c>
      <c r="E269" s="23">
        <f t="shared" si="31"/>
        <v>0</v>
      </c>
      <c r="F269" s="24">
        <f t="shared" si="32"/>
        <v>0</v>
      </c>
      <c r="G269" s="15">
        <f>SUM(G273:G276)+G270</f>
        <v>0</v>
      </c>
      <c r="H269" s="25">
        <f t="shared" si="29"/>
        <v>0</v>
      </c>
      <c r="I269" s="24">
        <f t="shared" si="30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238</v>
      </c>
      <c r="C270" s="15">
        <f>SUM(uni:espub!C270)</f>
        <v>0</v>
      </c>
      <c r="D270" s="15">
        <f>SUM(uni:espub!D270)</f>
        <v>0</v>
      </c>
      <c r="E270" s="23">
        <f t="shared" si="31"/>
        <v>0</v>
      </c>
      <c r="F270" s="24">
        <f t="shared" si="32"/>
        <v>0</v>
      </c>
      <c r="G270" s="15">
        <f>SUM(uni:espub!G270)</f>
        <v>0</v>
      </c>
      <c r="H270" s="25">
        <f t="shared" si="29"/>
        <v>0</v>
      </c>
      <c r="I270" s="24">
        <f t="shared" si="30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239</v>
      </c>
      <c r="C271" s="15">
        <f>SUM(C272)</f>
        <v>0</v>
      </c>
      <c r="D271" s="15">
        <f>SUM(D272)</f>
        <v>0</v>
      </c>
      <c r="E271" s="23">
        <f t="shared" si="31"/>
        <v>0</v>
      </c>
      <c r="F271" s="24">
        <f t="shared" si="32"/>
        <v>0</v>
      </c>
      <c r="G271" s="15">
        <f>SUM(G272)</f>
        <v>0</v>
      </c>
      <c r="H271" s="25">
        <f t="shared" si="29"/>
        <v>0</v>
      </c>
      <c r="I271" s="24">
        <f t="shared" si="30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201</v>
      </c>
      <c r="C272" s="15">
        <f>SUM(C273)</f>
        <v>0</v>
      </c>
      <c r="D272" s="15">
        <f>SUM(D273)</f>
        <v>0</v>
      </c>
      <c r="E272" s="23">
        <f t="shared" si="31"/>
        <v>0</v>
      </c>
      <c r="F272" s="24">
        <f t="shared" si="32"/>
        <v>0</v>
      </c>
      <c r="G272" s="15">
        <f>SUM(G273)</f>
        <v>0</v>
      </c>
      <c r="H272" s="25">
        <f t="shared" si="29"/>
        <v>0</v>
      </c>
      <c r="I272" s="24">
        <f t="shared" si="30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202</v>
      </c>
      <c r="C273" s="15">
        <f>SUM(uni:espub!C273)</f>
        <v>0</v>
      </c>
      <c r="D273" s="15">
        <f>SUM(uni:espub!D273)</f>
        <v>0</v>
      </c>
      <c r="E273" s="23">
        <f t="shared" si="31"/>
        <v>0</v>
      </c>
      <c r="F273" s="24">
        <f t="shared" si="32"/>
        <v>0</v>
      </c>
      <c r="G273" s="15">
        <f>SUM(uni:espub!G273)</f>
        <v>0</v>
      </c>
      <c r="H273" s="25">
        <f t="shared" si="29"/>
        <v>0</v>
      </c>
      <c r="I273" s="24">
        <f t="shared" si="30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240</v>
      </c>
      <c r="C274" s="15">
        <f>SUM(uni:espub!C274)</f>
        <v>0</v>
      </c>
      <c r="D274" s="15">
        <f>SUM(uni:espub!D274)</f>
        <v>0</v>
      </c>
      <c r="E274" s="23">
        <f t="shared" si="31"/>
        <v>0</v>
      </c>
      <c r="F274" s="24">
        <f t="shared" si="32"/>
        <v>0</v>
      </c>
      <c r="G274" s="15">
        <f>SUM(uni:espub!G274)</f>
        <v>0</v>
      </c>
      <c r="H274" s="25">
        <f t="shared" si="29"/>
        <v>0</v>
      </c>
      <c r="I274" s="24">
        <f t="shared" si="30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241</v>
      </c>
      <c r="C275" s="15">
        <f>SUM(uni:espub!C275)</f>
        <v>0</v>
      </c>
      <c r="D275" s="15">
        <f>SUM(uni:espub!D275)</f>
        <v>0</v>
      </c>
      <c r="E275" s="23">
        <f t="shared" si="31"/>
        <v>0</v>
      </c>
      <c r="F275" s="24">
        <f t="shared" si="32"/>
        <v>0</v>
      </c>
      <c r="G275" s="15">
        <f>SUM(uni:espub!G275)</f>
        <v>0</v>
      </c>
      <c r="H275" s="25">
        <f t="shared" si="29"/>
        <v>0</v>
      </c>
      <c r="I275" s="24">
        <f t="shared" si="30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242</v>
      </c>
      <c r="C276" s="15">
        <f>SUM(uni:espub!C276)</f>
        <v>0</v>
      </c>
      <c r="D276" s="15">
        <f>SUM(uni:espub!D276)</f>
        <v>0</v>
      </c>
      <c r="E276" s="23">
        <f t="shared" si="31"/>
        <v>0</v>
      </c>
      <c r="F276" s="24">
        <f t="shared" si="32"/>
        <v>0</v>
      </c>
      <c r="G276" s="15">
        <f>SUM(uni:espub!G276)</f>
        <v>0</v>
      </c>
      <c r="H276" s="25">
        <f t="shared" si="29"/>
        <v>0</v>
      </c>
      <c r="I276" s="24">
        <f t="shared" si="30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243</v>
      </c>
      <c r="C277" s="15">
        <f>SUM(uni:espub!C277)</f>
        <v>0</v>
      </c>
      <c r="D277" s="15">
        <f>SUM(uni:espub!D277)</f>
        <v>0</v>
      </c>
      <c r="E277" s="23">
        <f t="shared" si="31"/>
        <v>0</v>
      </c>
      <c r="F277" s="24">
        <f t="shared" si="32"/>
        <v>0</v>
      </c>
      <c r="G277" s="15">
        <f>SUM(uni:espub!G277)</f>
        <v>0</v>
      </c>
      <c r="H277" s="25">
        <f t="shared" si="29"/>
        <v>0</v>
      </c>
      <c r="I277" s="24">
        <f t="shared" si="30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244</v>
      </c>
      <c r="C278" s="15">
        <f>SUM(uni:espub!C278)</f>
        <v>0</v>
      </c>
      <c r="D278" s="15">
        <f>SUM(uni:espub!D278)</f>
        <v>0</v>
      </c>
      <c r="E278" s="23">
        <f t="shared" si="31"/>
        <v>0</v>
      </c>
      <c r="F278" s="24">
        <f t="shared" si="32"/>
        <v>0</v>
      </c>
      <c r="G278" s="15">
        <f>SUM(uni:espub!G278)</f>
        <v>0</v>
      </c>
      <c r="H278" s="25">
        <f t="shared" si="29"/>
        <v>0</v>
      </c>
      <c r="I278" s="24">
        <f t="shared" si="30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245</v>
      </c>
      <c r="C279" s="15">
        <f>SUM(C280)</f>
        <v>0</v>
      </c>
      <c r="D279" s="15">
        <f>SUM(D280)</f>
        <v>0</v>
      </c>
      <c r="E279" s="23">
        <f t="shared" si="31"/>
        <v>0</v>
      </c>
      <c r="F279" s="24">
        <f t="shared" si="32"/>
        <v>0</v>
      </c>
      <c r="G279" s="15">
        <f>SUM(G280)</f>
        <v>0</v>
      </c>
      <c r="H279" s="25">
        <f t="shared" si="29"/>
        <v>0</v>
      </c>
      <c r="I279" s="24">
        <f t="shared" si="30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246</v>
      </c>
      <c r="C280" s="15">
        <f>SUM(uni:espub!C280)</f>
        <v>0</v>
      </c>
      <c r="D280" s="15">
        <f>SUM(uni:espub!D280)</f>
        <v>0</v>
      </c>
      <c r="E280" s="23">
        <f t="shared" si="31"/>
        <v>0</v>
      </c>
      <c r="F280" s="24">
        <f t="shared" si="32"/>
        <v>0</v>
      </c>
      <c r="G280" s="15">
        <f>SUM(uni:espub!G280)</f>
        <v>0</v>
      </c>
      <c r="H280" s="25">
        <f t="shared" si="29"/>
        <v>0</v>
      </c>
      <c r="I280" s="24">
        <f t="shared" si="30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247</v>
      </c>
      <c r="C281" s="15">
        <f>SUM(uni:espub!C281)</f>
        <v>0</v>
      </c>
      <c r="D281" s="15">
        <f>SUM(uni:espub!D281)</f>
        <v>0</v>
      </c>
      <c r="E281" s="23">
        <f t="shared" si="31"/>
        <v>0</v>
      </c>
      <c r="F281" s="24">
        <f t="shared" si="32"/>
        <v>0</v>
      </c>
      <c r="G281" s="15">
        <f>SUM(uni:espub!G281)</f>
        <v>0</v>
      </c>
      <c r="H281" s="25">
        <f t="shared" si="29"/>
        <v>0</v>
      </c>
      <c r="I281" s="24">
        <f t="shared" si="30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248</v>
      </c>
      <c r="C282" s="15">
        <f>SUM(uni:espub!C282)</f>
        <v>0</v>
      </c>
      <c r="D282" s="15">
        <f>SUM(uni:espub!D282)</f>
        <v>0</v>
      </c>
      <c r="E282" s="23">
        <f t="shared" si="31"/>
        <v>0</v>
      </c>
      <c r="F282" s="24">
        <f t="shared" si="32"/>
        <v>0</v>
      </c>
      <c r="G282" s="15">
        <f>SUM(uni:espub!G282)</f>
        <v>0</v>
      </c>
      <c r="H282" s="25">
        <f t="shared" si="29"/>
        <v>0</v>
      </c>
      <c r="I282" s="24">
        <f t="shared" si="30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249</v>
      </c>
      <c r="C283" s="15">
        <f>SUM(uni:espub!C283)</f>
        <v>0</v>
      </c>
      <c r="D283" s="15">
        <f>SUM(uni:espub!D283)</f>
        <v>0</v>
      </c>
      <c r="E283" s="23">
        <f t="shared" si="31"/>
        <v>0</v>
      </c>
      <c r="F283" s="24">
        <f t="shared" si="32"/>
        <v>0</v>
      </c>
      <c r="G283" s="15">
        <f>SUM(uni:espub!G283)</f>
        <v>0</v>
      </c>
      <c r="H283" s="25">
        <f t="shared" si="29"/>
        <v>0</v>
      </c>
      <c r="I283" s="24">
        <f t="shared" si="30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36</v>
      </c>
      <c r="C284" s="15">
        <f>SUM(uni:espub!C284)</f>
        <v>0</v>
      </c>
      <c r="D284" s="15">
        <f>SUM(uni:espub!D284)</f>
        <v>0</v>
      </c>
      <c r="E284" s="23">
        <f t="shared" si="31"/>
        <v>0</v>
      </c>
      <c r="F284" s="24">
        <f t="shared" si="32"/>
        <v>0</v>
      </c>
      <c r="G284" s="15">
        <f>SUM(uni:espub!G284)</f>
        <v>0</v>
      </c>
      <c r="H284" s="25">
        <f t="shared" si="29"/>
        <v>0</v>
      </c>
      <c r="I284" s="24">
        <f t="shared" si="30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345</v>
      </c>
      <c r="C285" s="15">
        <f>SUM(uni:espub!C285)</f>
        <v>0</v>
      </c>
      <c r="D285" s="15">
        <f>SUM(uni:espub!D285)</f>
        <v>0</v>
      </c>
      <c r="E285" s="23">
        <f t="shared" si="31"/>
        <v>0</v>
      </c>
      <c r="F285" s="24">
        <f t="shared" si="32"/>
        <v>0</v>
      </c>
      <c r="G285" s="15">
        <f>SUM(uni:espub!G285)</f>
        <v>0</v>
      </c>
      <c r="H285" s="25">
        <f t="shared" si="29"/>
        <v>0</v>
      </c>
      <c r="I285" s="24">
        <f t="shared" si="30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250</v>
      </c>
      <c r="C286" s="15">
        <f>SUM(uni:espub!C286)</f>
        <v>0</v>
      </c>
      <c r="D286" s="15">
        <f>SUM(uni:espub!D286)</f>
        <v>0</v>
      </c>
      <c r="E286" s="23">
        <f t="shared" si="31"/>
        <v>0</v>
      </c>
      <c r="F286" s="24">
        <f t="shared" si="32"/>
        <v>0</v>
      </c>
      <c r="G286" s="15">
        <f>SUM(uni:espub!G286)</f>
        <v>0</v>
      </c>
      <c r="H286" s="25">
        <f t="shared" si="29"/>
        <v>0</v>
      </c>
      <c r="I286" s="24">
        <f t="shared" si="30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251</v>
      </c>
      <c r="C287" s="15">
        <f>SUM(uni:espub!C287)</f>
        <v>0</v>
      </c>
      <c r="D287" s="15">
        <f>SUM(uni:espub!D287)</f>
        <v>0</v>
      </c>
      <c r="E287" s="23">
        <f t="shared" si="31"/>
        <v>0</v>
      </c>
      <c r="F287" s="24">
        <f t="shared" si="32"/>
        <v>0</v>
      </c>
      <c r="G287" s="15">
        <f>SUM(uni:espub!G287)</f>
        <v>0</v>
      </c>
      <c r="H287" s="25">
        <f t="shared" si="29"/>
        <v>0</v>
      </c>
      <c r="I287" s="24">
        <f t="shared" si="30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252</v>
      </c>
      <c r="C288" s="15">
        <f>SUM(uni:espub!C288)</f>
        <v>0</v>
      </c>
      <c r="D288" s="15">
        <f>SUM(uni:espub!D288)</f>
        <v>0</v>
      </c>
      <c r="E288" s="23">
        <f t="shared" si="31"/>
        <v>0</v>
      </c>
      <c r="F288" s="24">
        <f t="shared" si="32"/>
        <v>0</v>
      </c>
      <c r="G288" s="15">
        <f>SUM(uni:espub!G288)</f>
        <v>0</v>
      </c>
      <c r="H288" s="25">
        <f t="shared" si="29"/>
        <v>0</v>
      </c>
      <c r="I288" s="24">
        <f t="shared" si="30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253</v>
      </c>
      <c r="C289" s="15">
        <f>SUM(uni:espub!C289)</f>
        <v>0</v>
      </c>
      <c r="D289" s="15">
        <f>SUM(uni:espub!D289)</f>
        <v>0</v>
      </c>
      <c r="E289" s="23">
        <f t="shared" si="31"/>
        <v>0</v>
      </c>
      <c r="F289" s="24">
        <f t="shared" si="32"/>
        <v>0</v>
      </c>
      <c r="G289" s="15">
        <f>SUM(uni:espub!G289)</f>
        <v>0</v>
      </c>
      <c r="H289" s="25">
        <f t="shared" si="29"/>
        <v>0</v>
      </c>
      <c r="I289" s="24">
        <f t="shared" si="30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254</v>
      </c>
      <c r="C290" s="15">
        <f>SUM(uni:espub!C290)</f>
        <v>0</v>
      </c>
      <c r="D290" s="15">
        <f>SUM(uni:espub!D290)</f>
        <v>0</v>
      </c>
      <c r="E290" s="23">
        <f t="shared" si="31"/>
        <v>0</v>
      </c>
      <c r="F290" s="24">
        <f t="shared" si="32"/>
        <v>0</v>
      </c>
      <c r="G290" s="15">
        <f>SUM(uni:espub!G290)</f>
        <v>0</v>
      </c>
      <c r="H290" s="25">
        <f t="shared" si="29"/>
        <v>0</v>
      </c>
      <c r="I290" s="24">
        <f t="shared" si="30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255</v>
      </c>
      <c r="C291" s="15">
        <f>SUM(uni:espub!C291)</f>
        <v>0</v>
      </c>
      <c r="D291" s="15">
        <f>SUM(uni:espub!D291)</f>
        <v>0</v>
      </c>
      <c r="E291" s="23">
        <f t="shared" si="31"/>
        <v>0</v>
      </c>
      <c r="F291" s="24">
        <f t="shared" si="32"/>
        <v>0</v>
      </c>
      <c r="G291" s="15">
        <f>SUM(uni:espub!G291)</f>
        <v>0</v>
      </c>
      <c r="H291" s="25">
        <f t="shared" si="29"/>
        <v>0</v>
      </c>
      <c r="I291" s="24">
        <f t="shared" si="30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256</v>
      </c>
      <c r="C292" s="15">
        <f>SUM(uni:espub!C292)</f>
        <v>0</v>
      </c>
      <c r="D292" s="15">
        <f>SUM(uni:espub!D292)</f>
        <v>0</v>
      </c>
      <c r="E292" s="23">
        <f t="shared" si="31"/>
        <v>0</v>
      </c>
      <c r="F292" s="24">
        <f t="shared" si="32"/>
        <v>0</v>
      </c>
      <c r="G292" s="15">
        <f>SUM(uni:espub!G292)</f>
        <v>0</v>
      </c>
      <c r="H292" s="25">
        <f t="shared" si="29"/>
        <v>0</v>
      </c>
      <c r="I292" s="24">
        <f t="shared" si="30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257</v>
      </c>
      <c r="C293" s="15">
        <f>SUM(uni:espub!C293)</f>
        <v>0</v>
      </c>
      <c r="D293" s="15">
        <f>SUM(uni:espub!D293)</f>
        <v>0</v>
      </c>
      <c r="E293" s="23">
        <f t="shared" si="31"/>
        <v>0</v>
      </c>
      <c r="F293" s="24">
        <f t="shared" si="32"/>
        <v>0</v>
      </c>
      <c r="G293" s="15">
        <f>SUM(uni:espub!G293)</f>
        <v>0</v>
      </c>
      <c r="H293" s="25">
        <f t="shared" si="29"/>
        <v>0</v>
      </c>
      <c r="I293" s="24">
        <f t="shared" si="30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258</v>
      </c>
      <c r="C294" s="15">
        <f>SUM(uni:espub!C294)</f>
        <v>0</v>
      </c>
      <c r="D294" s="15">
        <f>SUM(uni:espub!D294)</f>
        <v>0</v>
      </c>
      <c r="E294" s="23">
        <f t="shared" ref="E294:E295" si="37">SUM(C294:D294)</f>
        <v>0</v>
      </c>
      <c r="F294" s="24">
        <f t="shared" ref="F294:F295" si="38">IF(OR(E294=0,E$7=0),0,E294/E$7)*100</f>
        <v>0</v>
      </c>
      <c r="G294" s="15">
        <f>SUM(uni:espub!G294)</f>
        <v>0</v>
      </c>
      <c r="H294" s="25">
        <f t="shared" ref="H294:H295" si="39">IF(OR(G294=0,E294=0),0,G294/E294)*100</f>
        <v>0</v>
      </c>
      <c r="I294" s="24">
        <f t="shared" ref="I294:I295" si="40">SUM(E294-G294)</f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259</v>
      </c>
      <c r="C295" s="15">
        <f>SUM(uni:espub!C295)</f>
        <v>0</v>
      </c>
      <c r="D295" s="15">
        <f>SUM(uni:espub!D295)</f>
        <v>0</v>
      </c>
      <c r="E295" s="23">
        <f t="shared" si="37"/>
        <v>0</v>
      </c>
      <c r="F295" s="24">
        <f t="shared" si="38"/>
        <v>0</v>
      </c>
      <c r="G295" s="15">
        <f>SUM(uni:espub!G295)</f>
        <v>0</v>
      </c>
      <c r="H295" s="25">
        <f t="shared" si="39"/>
        <v>0</v>
      </c>
      <c r="I295" s="24">
        <f t="shared" si="40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384</v>
      </c>
      <c r="C296" s="15">
        <f>SUM(uni:espub!C296)</f>
        <v>0</v>
      </c>
      <c r="D296" s="15">
        <f>SUM(uni:espub!D296)</f>
        <v>0</v>
      </c>
      <c r="E296" s="23">
        <f t="shared" ref="E296" si="41">SUM(C296:D296)</f>
        <v>0</v>
      </c>
      <c r="F296" s="24">
        <f t="shared" ref="F296" si="42">IF(OR(E296=0,E$7=0),0,E296/E$7)*100</f>
        <v>0</v>
      </c>
      <c r="G296" s="15">
        <f>SUM(uni:espub!G296)</f>
        <v>0</v>
      </c>
      <c r="H296" s="25">
        <f t="shared" ref="H296" si="43">IF(OR(G296=0,E296=0),0,G296/E296)*100</f>
        <v>0</v>
      </c>
      <c r="I296" s="24">
        <f t="shared" ref="I296" si="44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38">
        <v>226</v>
      </c>
      <c r="B297" s="31" t="s">
        <v>260</v>
      </c>
      <c r="C297" s="15">
        <f>SUM(C298:C299)</f>
        <v>35684408000</v>
      </c>
      <c r="D297" s="15">
        <f>SUM(D298:D299)</f>
        <v>0</v>
      </c>
      <c r="E297" s="23">
        <f t="shared" si="31"/>
        <v>35684408000</v>
      </c>
      <c r="F297" s="24">
        <f t="shared" si="32"/>
        <v>0.2057894492494943</v>
      </c>
      <c r="G297" s="15">
        <f>SUM(G298:G299)</f>
        <v>3967964783</v>
      </c>
      <c r="H297" s="25">
        <f t="shared" si="29"/>
        <v>11.119603786056924</v>
      </c>
      <c r="I297" s="24">
        <f t="shared" si="30"/>
        <v>31716443217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x14ac:dyDescent="0.2">
      <c r="A298" s="35">
        <v>226005</v>
      </c>
      <c r="B298" s="28" t="s">
        <v>261</v>
      </c>
      <c r="C298" s="15">
        <f>SUM(uni:espub!C298)</f>
        <v>33177692000</v>
      </c>
      <c r="D298" s="15">
        <f>SUM(uni:espub!D298)</f>
        <v>0</v>
      </c>
      <c r="E298" s="23">
        <f t="shared" si="31"/>
        <v>33177692000</v>
      </c>
      <c r="F298" s="24">
        <f t="shared" si="32"/>
        <v>0.19133339592040741</v>
      </c>
      <c r="G298" s="15">
        <f>SUM(uni:espub!G298)</f>
        <v>3967964783</v>
      </c>
      <c r="H298" s="25">
        <f t="shared" si="29"/>
        <v>11.959737232475364</v>
      </c>
      <c r="I298" s="24">
        <f t="shared" si="30"/>
        <v>29209727217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35">
        <v>226099</v>
      </c>
      <c r="B299" s="31" t="s">
        <v>262</v>
      </c>
      <c r="C299" s="15">
        <f>SUM(uni:espub!C299)</f>
        <v>2506716000</v>
      </c>
      <c r="D299" s="15">
        <f>SUM(uni:espub!D299)</f>
        <v>0</v>
      </c>
      <c r="E299" s="23">
        <f t="shared" si="31"/>
        <v>2506716000</v>
      </c>
      <c r="F299" s="24">
        <f t="shared" si="32"/>
        <v>1.4456053329086905E-2</v>
      </c>
      <c r="G299" s="15">
        <f>SUM(uni:espub!G299)</f>
        <v>0</v>
      </c>
      <c r="H299" s="25">
        <f t="shared" si="29"/>
        <v>0</v>
      </c>
      <c r="I299" s="24">
        <f t="shared" si="30"/>
        <v>2506716000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263</v>
      </c>
      <c r="C300" s="18">
        <f>SUM(C330:C335)+C317+C312+C301</f>
        <v>6616026247000</v>
      </c>
      <c r="D300" s="18">
        <f>SUM(D330:D335)+D317+D312+D301</f>
        <v>7052371973</v>
      </c>
      <c r="E300" s="19">
        <f t="shared" si="31"/>
        <v>6623078618973</v>
      </c>
      <c r="F300" s="20">
        <f t="shared" si="32"/>
        <v>38.194824510877559</v>
      </c>
      <c r="G300" s="18">
        <f>SUM(G330:G335)+G317+G312+G301</f>
        <v>1034590716211</v>
      </c>
      <c r="H300" s="21">
        <f t="shared" si="29"/>
        <v>15.62099403813853</v>
      </c>
      <c r="I300" s="20">
        <f t="shared" si="30"/>
        <v>5588487902762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264</v>
      </c>
      <c r="C301" s="15">
        <f>SUM(C302:C311)-C307</f>
        <v>2441190755000</v>
      </c>
      <c r="D301" s="15">
        <f>SUM(D302:D311)-D307</f>
        <v>2266289777</v>
      </c>
      <c r="E301" s="23">
        <f t="shared" si="31"/>
        <v>2443457044777</v>
      </c>
      <c r="F301" s="24">
        <f t="shared" si="32"/>
        <v>14.091243422322036</v>
      </c>
      <c r="G301" s="15">
        <f>SUM(G302:G311)-G307</f>
        <v>481381123661</v>
      </c>
      <c r="H301" s="25">
        <f t="shared" ref="H301:H341" si="45">IF(OR(G301=0,E301=0),0,G301/E301)*100</f>
        <v>19.700822025497601</v>
      </c>
      <c r="I301" s="24">
        <f t="shared" si="30"/>
        <v>1962075921116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265</v>
      </c>
      <c r="C302" s="15">
        <f>SUM(uni:espub!C302)</f>
        <v>0</v>
      </c>
      <c r="D302" s="15">
        <f>SUM(uni:espub!D302)</f>
        <v>0</v>
      </c>
      <c r="E302" s="23">
        <f t="shared" si="31"/>
        <v>0</v>
      </c>
      <c r="F302" s="24">
        <f t="shared" si="32"/>
        <v>0</v>
      </c>
      <c r="G302" s="15">
        <f>SUM(uni:espub!G302)</f>
        <v>-2096116</v>
      </c>
      <c r="H302" s="25">
        <f t="shared" si="45"/>
        <v>0</v>
      </c>
      <c r="I302" s="24">
        <f t="shared" ref="I302:I341" si="46">SUM(E302-G302)</f>
        <v>2096116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266</v>
      </c>
      <c r="C303" s="15">
        <f>SUM(uni:espub!C303)</f>
        <v>0</v>
      </c>
      <c r="D303" s="15">
        <f>SUM(uni:espub!D303)</f>
        <v>0</v>
      </c>
      <c r="E303" s="23">
        <f t="shared" ref="E303:E341" si="47">SUM(C303:D303)</f>
        <v>0</v>
      </c>
      <c r="F303" s="24">
        <f t="shared" ref="F303:F341" si="48">IF(OR(E303=0,E$7=0),0,E303/E$7)*100</f>
        <v>0</v>
      </c>
      <c r="G303" s="15">
        <f>SUM(uni:espub!G303)</f>
        <v>0</v>
      </c>
      <c r="H303" s="25">
        <f t="shared" si="45"/>
        <v>0</v>
      </c>
      <c r="I303" s="24">
        <f t="shared" si="46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267</v>
      </c>
      <c r="C304" s="15">
        <f>SUM(uni:espub!C304)</f>
        <v>0</v>
      </c>
      <c r="D304" s="15">
        <f>SUM(uni:espub!D304)</f>
        <v>0</v>
      </c>
      <c r="E304" s="23">
        <f t="shared" si="47"/>
        <v>0</v>
      </c>
      <c r="F304" s="24">
        <f t="shared" si="48"/>
        <v>0</v>
      </c>
      <c r="G304" s="15">
        <f>SUM(uni:espub!G304)</f>
        <v>0</v>
      </c>
      <c r="H304" s="25">
        <f t="shared" si="45"/>
        <v>0</v>
      </c>
      <c r="I304" s="24">
        <f t="shared" si="46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268</v>
      </c>
      <c r="C305" s="15">
        <f>SUM(uni:espub!C305)</f>
        <v>254852324000</v>
      </c>
      <c r="D305" s="15">
        <f>SUM(uni:espub!D305)</f>
        <v>0</v>
      </c>
      <c r="E305" s="23">
        <f t="shared" si="47"/>
        <v>254852324000</v>
      </c>
      <c r="F305" s="24">
        <f t="shared" si="48"/>
        <v>1.4697152716086443</v>
      </c>
      <c r="G305" s="15">
        <f>SUM(uni:espub!G305)</f>
        <v>165859493990</v>
      </c>
      <c r="H305" s="25">
        <f t="shared" si="45"/>
        <v>65.080628415222932</v>
      </c>
      <c r="I305" s="24">
        <f t="shared" si="46"/>
        <v>88992830010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269</v>
      </c>
      <c r="C306" s="15">
        <f>SUM(uni:espub!C306)</f>
        <v>0</v>
      </c>
      <c r="D306" s="15">
        <f>SUM(uni:espub!D306)</f>
        <v>0</v>
      </c>
      <c r="E306" s="23">
        <f t="shared" si="47"/>
        <v>0</v>
      </c>
      <c r="F306" s="24">
        <f t="shared" si="48"/>
        <v>0</v>
      </c>
      <c r="G306" s="15">
        <f>SUM(uni:espub!G306)</f>
        <v>0</v>
      </c>
      <c r="H306" s="25">
        <f t="shared" si="45"/>
        <v>0</v>
      </c>
      <c r="I306" s="24">
        <f t="shared" si="46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270</v>
      </c>
      <c r="C307" s="15">
        <f>SUM(C308:C309)</f>
        <v>2095595961000</v>
      </c>
      <c r="D307" s="15">
        <f>SUM(D308:D309)</f>
        <v>2123102777</v>
      </c>
      <c r="E307" s="23">
        <f t="shared" si="47"/>
        <v>2097719063777</v>
      </c>
      <c r="F307" s="24">
        <f t="shared" si="48"/>
        <v>12.097397014820412</v>
      </c>
      <c r="G307" s="15">
        <f>SUM(G308:G309)</f>
        <v>270612925716</v>
      </c>
      <c r="H307" s="25">
        <f t="shared" si="45"/>
        <v>12.900341632437382</v>
      </c>
      <c r="I307" s="24">
        <f t="shared" si="46"/>
        <v>1827106138061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271</v>
      </c>
      <c r="C308" s="15">
        <f>SUM(uni:espub!C308)</f>
        <v>937719024000</v>
      </c>
      <c r="D308" s="15">
        <f>SUM(uni:espub!D308)</f>
        <v>19818299047</v>
      </c>
      <c r="E308" s="23">
        <f t="shared" si="47"/>
        <v>957537323047</v>
      </c>
      <c r="F308" s="24">
        <f t="shared" si="48"/>
        <v>5.5220498080191565</v>
      </c>
      <c r="G308" s="15">
        <f>SUM(uni:espub!G308)</f>
        <v>258935550211</v>
      </c>
      <c r="H308" s="25">
        <f t="shared" ref="H308:H309" si="49">IF(OR(G308=0,E308=0),0,G308/E308)*100</f>
        <v>27.041823224919909</v>
      </c>
      <c r="I308" s="24">
        <f t="shared" ref="I308:I309" si="50">SUM(E308-G308)</f>
        <v>698601772836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272</v>
      </c>
      <c r="C309" s="15">
        <f>SUM(uni:espub!C309)</f>
        <v>1157876937000</v>
      </c>
      <c r="D309" s="15">
        <f>SUM(uni:espub!D309)</f>
        <v>-17695196270</v>
      </c>
      <c r="E309" s="23">
        <f t="shared" si="47"/>
        <v>1140181740730</v>
      </c>
      <c r="F309" s="24">
        <f t="shared" si="48"/>
        <v>6.575347206801256</v>
      </c>
      <c r="G309" s="15">
        <f>SUM(uni:espub!G309)</f>
        <v>11677375505</v>
      </c>
      <c r="H309" s="25">
        <f t="shared" si="49"/>
        <v>1.0241679100670016</v>
      </c>
      <c r="I309" s="24">
        <f t="shared" si="50"/>
        <v>1128504365225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273</v>
      </c>
      <c r="C310" s="15">
        <f>SUM(uni:espub!C310)</f>
        <v>75242470000</v>
      </c>
      <c r="D310" s="15">
        <f>SUM(uni:espub!D310)</f>
        <v>143187000</v>
      </c>
      <c r="E310" s="23">
        <f t="shared" si="47"/>
        <v>75385657000</v>
      </c>
      <c r="F310" s="24">
        <f t="shared" si="48"/>
        <v>0.43474373556487994</v>
      </c>
      <c r="G310" s="15">
        <f>SUM(uni:espub!G310)</f>
        <v>29410800071</v>
      </c>
      <c r="H310" s="25">
        <f t="shared" si="45"/>
        <v>39.013787557757837</v>
      </c>
      <c r="I310" s="24">
        <f t="shared" si="46"/>
        <v>45974856929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5">
        <v>240110</v>
      </c>
      <c r="B311" s="28" t="s">
        <v>274</v>
      </c>
      <c r="C311" s="15">
        <f>SUM(uni:espub!C311)</f>
        <v>15500000000</v>
      </c>
      <c r="D311" s="15">
        <f>SUM(uni:espub!D311)</f>
        <v>0</v>
      </c>
      <c r="E311" s="23">
        <f t="shared" si="47"/>
        <v>15500000000</v>
      </c>
      <c r="F311" s="24">
        <f t="shared" si="48"/>
        <v>8.9387400328097416E-2</v>
      </c>
      <c r="G311" s="15">
        <f>SUM(uni:espub!G311)</f>
        <v>15500000000</v>
      </c>
      <c r="H311" s="25">
        <f t="shared" si="45"/>
        <v>100</v>
      </c>
      <c r="I311" s="24">
        <f t="shared" si="46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0">
        <v>2402</v>
      </c>
      <c r="B312" s="27" t="s">
        <v>275</v>
      </c>
      <c r="C312" s="15">
        <f>SUM(C313:C316)</f>
        <v>2882460440000</v>
      </c>
      <c r="D312" s="15">
        <f>SUM(D313:D316)</f>
        <v>0</v>
      </c>
      <c r="E312" s="23">
        <f t="shared" si="47"/>
        <v>2882460440000</v>
      </c>
      <c r="F312" s="24">
        <f t="shared" si="48"/>
        <v>16.622944856786052</v>
      </c>
      <c r="G312" s="15">
        <f>SUM(G313:G316)</f>
        <v>13966122151</v>
      </c>
      <c r="H312" s="25">
        <f t="shared" si="45"/>
        <v>0.48452086131666044</v>
      </c>
      <c r="I312" s="24">
        <f t="shared" si="46"/>
        <v>2868494317849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276</v>
      </c>
      <c r="C313" s="15">
        <f>SUM(uni:espub!C313)</f>
        <v>0</v>
      </c>
      <c r="D313" s="15">
        <f>SUM(uni:espub!D313)</f>
        <v>0</v>
      </c>
      <c r="E313" s="23">
        <f t="shared" si="47"/>
        <v>0</v>
      </c>
      <c r="F313" s="24">
        <f t="shared" si="48"/>
        <v>0</v>
      </c>
      <c r="G313" s="15">
        <f>SUM(uni:espub!G313)</f>
        <v>0</v>
      </c>
      <c r="H313" s="25">
        <f t="shared" si="45"/>
        <v>0</v>
      </c>
      <c r="I313" s="24">
        <f t="shared" si="46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277</v>
      </c>
      <c r="C314" s="15">
        <f>SUM(uni:espub!C314)</f>
        <v>0</v>
      </c>
      <c r="D314" s="15">
        <f>SUM(uni:espub!D314)</f>
        <v>0</v>
      </c>
      <c r="E314" s="23">
        <f t="shared" si="47"/>
        <v>0</v>
      </c>
      <c r="F314" s="24">
        <f t="shared" si="48"/>
        <v>0</v>
      </c>
      <c r="G314" s="15">
        <f>SUM(uni:espub!G314)</f>
        <v>0</v>
      </c>
      <c r="H314" s="25">
        <f t="shared" si="45"/>
        <v>0</v>
      </c>
      <c r="I314" s="24">
        <f t="shared" si="46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6">
        <v>240203</v>
      </c>
      <c r="B315" s="34" t="s">
        <v>278</v>
      </c>
      <c r="C315" s="15">
        <f>SUM(uni:espub!C315)</f>
        <v>2851410680000</v>
      </c>
      <c r="D315" s="15">
        <f>SUM(uni:espub!D315)</f>
        <v>0</v>
      </c>
      <c r="E315" s="23">
        <f t="shared" si="47"/>
        <v>2851410680000</v>
      </c>
      <c r="F315" s="24">
        <f t="shared" si="48"/>
        <v>16.443883093740158</v>
      </c>
      <c r="G315" s="15">
        <f>SUM(uni:espub!G315)</f>
        <v>0</v>
      </c>
      <c r="H315" s="25">
        <f t="shared" si="45"/>
        <v>0</v>
      </c>
      <c r="I315" s="24">
        <f t="shared" si="46"/>
        <v>2851410680000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6">
        <v>240204</v>
      </c>
      <c r="B316" s="34" t="s">
        <v>279</v>
      </c>
      <c r="C316" s="15">
        <f>SUM(uni:espub!C316)</f>
        <v>31049760000</v>
      </c>
      <c r="D316" s="15">
        <f>SUM(uni:espub!D316)</f>
        <v>0</v>
      </c>
      <c r="E316" s="23">
        <f t="shared" si="47"/>
        <v>31049760000</v>
      </c>
      <c r="F316" s="24">
        <f t="shared" si="48"/>
        <v>0.17906176304589327</v>
      </c>
      <c r="G316" s="15">
        <f>SUM(uni:espub!G316)</f>
        <v>13966122151</v>
      </c>
      <c r="H316" s="25">
        <f t="shared" si="45"/>
        <v>44.979807093516989</v>
      </c>
      <c r="I316" s="24">
        <f t="shared" si="46"/>
        <v>17083637849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280</v>
      </c>
      <c r="C317" s="15">
        <f>SUM(C318:C329)-C325</f>
        <v>317134580000</v>
      </c>
      <c r="D317" s="15">
        <f>SUM(D318:D329)-D325</f>
        <v>-137187000</v>
      </c>
      <c r="E317" s="23">
        <f t="shared" si="47"/>
        <v>316997393000</v>
      </c>
      <c r="F317" s="24">
        <f t="shared" si="48"/>
        <v>1.8281014755518854</v>
      </c>
      <c r="G317" s="15">
        <f>SUM(G318:G329)-G325</f>
        <v>122430105739</v>
      </c>
      <c r="H317" s="25">
        <f t="shared" si="45"/>
        <v>38.621802084978029</v>
      </c>
      <c r="I317" s="24">
        <f t="shared" si="46"/>
        <v>194567287261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281</v>
      </c>
      <c r="C318" s="15">
        <f>SUM(uni:espub!C318)</f>
        <v>146835707000</v>
      </c>
      <c r="D318" s="15">
        <f>SUM(uni:espub!D318)</f>
        <v>-137187000</v>
      </c>
      <c r="E318" s="23">
        <f t="shared" si="47"/>
        <v>146698520000</v>
      </c>
      <c r="F318" s="24">
        <f t="shared" si="48"/>
        <v>0.84599995708254228</v>
      </c>
      <c r="G318" s="15">
        <f>SUM(uni:espub!G318)</f>
        <v>33578430672</v>
      </c>
      <c r="H318" s="25">
        <f t="shared" si="45"/>
        <v>22.88941338467491</v>
      </c>
      <c r="I318" s="24">
        <f t="shared" si="46"/>
        <v>113120089328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282</v>
      </c>
      <c r="C319" s="15">
        <f>SUM(uni:espub!C319)</f>
        <v>170298873000</v>
      </c>
      <c r="D319" s="15">
        <f>SUM(uni:espub!D319)</f>
        <v>0</v>
      </c>
      <c r="E319" s="23">
        <f t="shared" si="47"/>
        <v>170298873000</v>
      </c>
      <c r="F319" s="24">
        <f t="shared" si="48"/>
        <v>0.98210151846934313</v>
      </c>
      <c r="G319" s="15">
        <f>SUM(uni:espub!G319)</f>
        <v>88851675067</v>
      </c>
      <c r="H319" s="25">
        <f t="shared" si="45"/>
        <v>52.173965394944219</v>
      </c>
      <c r="I319" s="24">
        <f t="shared" si="46"/>
        <v>81447197933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283</v>
      </c>
      <c r="C320" s="15">
        <f>SUM(uni:espub!C320)</f>
        <v>0</v>
      </c>
      <c r="D320" s="15">
        <f>SUM(uni:espub!D320)</f>
        <v>0</v>
      </c>
      <c r="E320" s="23">
        <f t="shared" si="47"/>
        <v>0</v>
      </c>
      <c r="F320" s="24">
        <f t="shared" si="48"/>
        <v>0</v>
      </c>
      <c r="G320" s="15">
        <f>SUM(uni:espub!G320)</f>
        <v>0</v>
      </c>
      <c r="H320" s="25">
        <f t="shared" si="45"/>
        <v>0</v>
      </c>
      <c r="I320" s="24">
        <f t="shared" si="46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284</v>
      </c>
      <c r="C321" s="15">
        <f>SUM(uni:espub!C321)</f>
        <v>0</v>
      </c>
      <c r="D321" s="15">
        <f>SUM(uni:espub!D321)</f>
        <v>0</v>
      </c>
      <c r="E321" s="23">
        <f t="shared" si="47"/>
        <v>0</v>
      </c>
      <c r="F321" s="24">
        <f t="shared" si="48"/>
        <v>0</v>
      </c>
      <c r="G321" s="15">
        <f>SUM(uni:espub!G321)</f>
        <v>0</v>
      </c>
      <c r="H321" s="25">
        <f t="shared" si="45"/>
        <v>0</v>
      </c>
      <c r="I321" s="24">
        <f t="shared" si="46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285</v>
      </c>
      <c r="C322" s="15">
        <f>SUM(uni:espub!C322)</f>
        <v>0</v>
      </c>
      <c r="D322" s="15">
        <f>SUM(uni:espub!D322)</f>
        <v>0</v>
      </c>
      <c r="E322" s="23">
        <f t="shared" si="47"/>
        <v>0</v>
      </c>
      <c r="F322" s="24">
        <f t="shared" si="48"/>
        <v>0</v>
      </c>
      <c r="G322" s="15">
        <f>SUM(uni:espub!G322)</f>
        <v>0</v>
      </c>
      <c r="H322" s="25">
        <f t="shared" si="45"/>
        <v>0</v>
      </c>
      <c r="I322" s="24">
        <f t="shared" si="46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286</v>
      </c>
      <c r="C323" s="15">
        <f>SUM(uni:espub!C323)</f>
        <v>0</v>
      </c>
      <c r="D323" s="15">
        <f>SUM(uni:espub!D323)</f>
        <v>0</v>
      </c>
      <c r="E323" s="23">
        <f t="shared" si="47"/>
        <v>0</v>
      </c>
      <c r="F323" s="24">
        <f t="shared" si="48"/>
        <v>0</v>
      </c>
      <c r="G323" s="15">
        <f>SUM(uni:espub!G323)</f>
        <v>0</v>
      </c>
      <c r="H323" s="25">
        <f t="shared" si="45"/>
        <v>0</v>
      </c>
      <c r="I323" s="24">
        <f t="shared" si="46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287</v>
      </c>
      <c r="C324" s="15">
        <f>SUM(uni:espub!C324)</f>
        <v>0</v>
      </c>
      <c r="D324" s="15">
        <f>SUM(uni:espub!D324)</f>
        <v>0</v>
      </c>
      <c r="E324" s="23">
        <f t="shared" si="47"/>
        <v>0</v>
      </c>
      <c r="F324" s="24">
        <f t="shared" si="48"/>
        <v>0</v>
      </c>
      <c r="G324" s="15">
        <f>SUM(uni:espub!G324)</f>
        <v>0</v>
      </c>
      <c r="H324" s="25">
        <f t="shared" si="45"/>
        <v>0</v>
      </c>
      <c r="I324" s="24">
        <f t="shared" si="46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288</v>
      </c>
      <c r="C325" s="15">
        <f>SUM(C326:C328)</f>
        <v>0</v>
      </c>
      <c r="D325" s="15">
        <f>SUM(D326:D328)</f>
        <v>0</v>
      </c>
      <c r="E325" s="23">
        <f t="shared" si="47"/>
        <v>0</v>
      </c>
      <c r="F325" s="24">
        <f t="shared" si="48"/>
        <v>0</v>
      </c>
      <c r="G325" s="15">
        <f>SUM(G326:G328)</f>
        <v>0</v>
      </c>
      <c r="H325" s="25">
        <f t="shared" si="45"/>
        <v>0</v>
      </c>
      <c r="I325" s="24">
        <f t="shared" si="46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289</v>
      </c>
      <c r="C326" s="15">
        <f>SUM(uni:espub!C326)</f>
        <v>0</v>
      </c>
      <c r="D326" s="15">
        <f>SUM(uni:espub!D326)</f>
        <v>0</v>
      </c>
      <c r="E326" s="23">
        <f t="shared" si="47"/>
        <v>0</v>
      </c>
      <c r="F326" s="24">
        <f t="shared" si="48"/>
        <v>0</v>
      </c>
      <c r="G326" s="15">
        <f>SUM(uni:espub!G326)</f>
        <v>0</v>
      </c>
      <c r="H326" s="25">
        <f t="shared" si="45"/>
        <v>0</v>
      </c>
      <c r="I326" s="24">
        <f t="shared" si="46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290</v>
      </c>
      <c r="C327" s="15">
        <f>SUM(uni:espub!C327)</f>
        <v>0</v>
      </c>
      <c r="D327" s="15">
        <f>SUM(uni:espub!D327)</f>
        <v>0</v>
      </c>
      <c r="E327" s="23">
        <f t="shared" si="47"/>
        <v>0</v>
      </c>
      <c r="F327" s="24">
        <f t="shared" si="48"/>
        <v>0</v>
      </c>
      <c r="G327" s="15">
        <f>SUM(uni:espub!G327)</f>
        <v>0</v>
      </c>
      <c r="H327" s="25">
        <f t="shared" si="45"/>
        <v>0</v>
      </c>
      <c r="I327" s="24">
        <f t="shared" si="46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291</v>
      </c>
      <c r="C328" s="15">
        <f>SUM(uni:espub!C328)</f>
        <v>0</v>
      </c>
      <c r="D328" s="15">
        <f>SUM(uni:espub!D328)</f>
        <v>0</v>
      </c>
      <c r="E328" s="23">
        <f t="shared" si="47"/>
        <v>0</v>
      </c>
      <c r="F328" s="24">
        <f t="shared" si="48"/>
        <v>0</v>
      </c>
      <c r="G328" s="15">
        <f>SUM(uni:espub!G328)</f>
        <v>0</v>
      </c>
      <c r="H328" s="25">
        <f t="shared" si="45"/>
        <v>0</v>
      </c>
      <c r="I328" s="24">
        <f t="shared" si="46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280</v>
      </c>
      <c r="C329" s="15">
        <f>SUM(uni:espub!C329)</f>
        <v>0</v>
      </c>
      <c r="D329" s="15">
        <f>SUM(uni:espub!D329)</f>
        <v>0</v>
      </c>
      <c r="E329" s="23">
        <f t="shared" si="47"/>
        <v>0</v>
      </c>
      <c r="F329" s="24">
        <f t="shared" si="48"/>
        <v>0</v>
      </c>
      <c r="G329" s="15">
        <f>SUM(uni:espub!G329)</f>
        <v>0</v>
      </c>
      <c r="H329" s="25">
        <f t="shared" si="45"/>
        <v>0</v>
      </c>
      <c r="I329" s="24">
        <f t="shared" si="46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16">
        <v>2404</v>
      </c>
      <c r="B330" s="27" t="s">
        <v>292</v>
      </c>
      <c r="C330" s="15">
        <f>SUM(uni:espub!C330)</f>
        <v>0</v>
      </c>
      <c r="D330" s="15">
        <f>SUM(uni:espub!D330)</f>
        <v>0</v>
      </c>
      <c r="E330" s="23">
        <f t="shared" si="47"/>
        <v>0</v>
      </c>
      <c r="F330" s="24">
        <f t="shared" si="48"/>
        <v>0</v>
      </c>
      <c r="G330" s="15">
        <f>SUM(uni:espub!G330)</f>
        <v>423641929</v>
      </c>
      <c r="H330" s="25">
        <f t="shared" si="45"/>
        <v>0</v>
      </c>
      <c r="I330" s="24">
        <f t="shared" si="46"/>
        <v>-423641929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293</v>
      </c>
      <c r="C331" s="15">
        <f>SUM(uni:espub!C331)</f>
        <v>946948185000</v>
      </c>
      <c r="D331" s="15">
        <f>SUM(uni:espub!D331)</f>
        <v>4723269196</v>
      </c>
      <c r="E331" s="23">
        <f t="shared" si="47"/>
        <v>951671454196</v>
      </c>
      <c r="F331" s="24">
        <f t="shared" si="48"/>
        <v>5.4882217585187405</v>
      </c>
      <c r="G331" s="15">
        <f>SUM(uni:espub!G331)</f>
        <v>396294736321</v>
      </c>
      <c r="H331" s="25">
        <f t="shared" si="45"/>
        <v>41.641969460542605</v>
      </c>
      <c r="I331" s="24">
        <f t="shared" si="46"/>
        <v>555376717875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294</v>
      </c>
      <c r="C332" s="15">
        <f>SUM(uni:espub!C332)</f>
        <v>0</v>
      </c>
      <c r="D332" s="15">
        <f>SUM(uni:espub!D332)</f>
        <v>0</v>
      </c>
      <c r="E332" s="23">
        <f t="shared" si="47"/>
        <v>0</v>
      </c>
      <c r="F332" s="24">
        <f t="shared" si="48"/>
        <v>0</v>
      </c>
      <c r="G332" s="15">
        <f>SUM(uni:espub!G332)</f>
        <v>616753809</v>
      </c>
      <c r="H332" s="25">
        <f t="shared" si="45"/>
        <v>0</v>
      </c>
      <c r="I332" s="24">
        <f t="shared" si="46"/>
        <v>-616753809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295</v>
      </c>
      <c r="C333" s="15">
        <f>SUM(uni:espub!C333)</f>
        <v>0</v>
      </c>
      <c r="D333" s="15">
        <f>SUM(uni:espub!D333)</f>
        <v>0</v>
      </c>
      <c r="E333" s="23">
        <f t="shared" si="47"/>
        <v>0</v>
      </c>
      <c r="F333" s="24">
        <f t="shared" si="48"/>
        <v>0</v>
      </c>
      <c r="G333" s="15">
        <f>SUM(uni:espub!G333)</f>
        <v>0</v>
      </c>
      <c r="H333" s="25">
        <f t="shared" si="45"/>
        <v>0</v>
      </c>
      <c r="I333" s="24">
        <f t="shared" si="46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296</v>
      </c>
      <c r="C334" s="15">
        <f>SUM(uni:espub!C334)</f>
        <v>0</v>
      </c>
      <c r="D334" s="15">
        <f>SUM(uni:espub!D334)</f>
        <v>0</v>
      </c>
      <c r="E334" s="23">
        <f t="shared" si="47"/>
        <v>0</v>
      </c>
      <c r="F334" s="24">
        <f t="shared" si="48"/>
        <v>0</v>
      </c>
      <c r="G334" s="15">
        <f>SUM(uni:espub!G334)</f>
        <v>0</v>
      </c>
      <c r="H334" s="25">
        <f t="shared" si="45"/>
        <v>0</v>
      </c>
      <c r="I334" s="24">
        <f t="shared" si="46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297</v>
      </c>
      <c r="C335" s="15">
        <f>SUM(C336:C340)</f>
        <v>28292287000</v>
      </c>
      <c r="D335" s="15">
        <f>SUM(D336:D340)</f>
        <v>200000000</v>
      </c>
      <c r="E335" s="23">
        <f t="shared" si="47"/>
        <v>28492287000</v>
      </c>
      <c r="F335" s="24">
        <f t="shared" si="48"/>
        <v>0.16431299769884164</v>
      </c>
      <c r="G335" s="15">
        <f>SUM(G336:G340)</f>
        <v>19478232601</v>
      </c>
      <c r="H335" s="25">
        <f t="shared" si="45"/>
        <v>68.363177027523264</v>
      </c>
      <c r="I335" s="24">
        <f t="shared" si="46"/>
        <v>9014054399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298</v>
      </c>
      <c r="C336" s="15">
        <f>SUM(uni:espub!C336)</f>
        <v>0</v>
      </c>
      <c r="D336" s="15">
        <f>SUM(uni:espub!D336)</f>
        <v>0</v>
      </c>
      <c r="E336" s="23">
        <f t="shared" si="47"/>
        <v>0</v>
      </c>
      <c r="F336" s="24">
        <f t="shared" si="48"/>
        <v>0</v>
      </c>
      <c r="G336" s="15">
        <f>SUM(uni:espub!G336)</f>
        <v>0</v>
      </c>
      <c r="H336" s="25">
        <f t="shared" si="45"/>
        <v>0</v>
      </c>
      <c r="I336" s="24">
        <f t="shared" si="46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299</v>
      </c>
      <c r="C337" s="15">
        <f>SUM(uni:espub!C337)</f>
        <v>0</v>
      </c>
      <c r="D337" s="15">
        <f>SUM(uni:espub!D337)</f>
        <v>0</v>
      </c>
      <c r="E337" s="23">
        <f t="shared" si="47"/>
        <v>0</v>
      </c>
      <c r="F337" s="24">
        <f t="shared" si="48"/>
        <v>0</v>
      </c>
      <c r="G337" s="15">
        <f>SUM(uni:espub!G337)</f>
        <v>0</v>
      </c>
      <c r="H337" s="25">
        <f t="shared" si="45"/>
        <v>0</v>
      </c>
      <c r="I337" s="24">
        <f t="shared" si="46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300</v>
      </c>
      <c r="C338" s="15">
        <f>SUM(uni:espub!C338)</f>
        <v>0</v>
      </c>
      <c r="D338" s="15">
        <f>SUM(uni:espub!D338)</f>
        <v>0</v>
      </c>
      <c r="E338" s="23">
        <f t="shared" si="47"/>
        <v>0</v>
      </c>
      <c r="F338" s="24">
        <f t="shared" si="48"/>
        <v>0</v>
      </c>
      <c r="G338" s="15">
        <f>SUM(uni:espub!G338)</f>
        <v>0</v>
      </c>
      <c r="H338" s="25">
        <f t="shared" si="45"/>
        <v>0</v>
      </c>
      <c r="I338" s="24">
        <f t="shared" si="46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301</v>
      </c>
      <c r="C339" s="15">
        <f>SUM(uni:espub!C339)</f>
        <v>0</v>
      </c>
      <c r="D339" s="15">
        <f>SUM(uni:espub!D339)</f>
        <v>0</v>
      </c>
      <c r="E339" s="23">
        <f t="shared" ref="E339" si="51">SUM(C339:D339)</f>
        <v>0</v>
      </c>
      <c r="F339" s="24">
        <f t="shared" ref="F339" si="52">IF(OR(E339=0,E$7=0),0,E339/E$7)*100</f>
        <v>0</v>
      </c>
      <c r="G339" s="15">
        <f>SUM(uni:espub!G339)</f>
        <v>0</v>
      </c>
      <c r="H339" s="25">
        <f t="shared" ref="H339" si="53">IF(OR(G339=0,E339=0),0,G339/E339)*100</f>
        <v>0</v>
      </c>
      <c r="I339" s="24">
        <f t="shared" ref="I339" si="54">SUM(E339-G339)</f>
        <v>0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297</v>
      </c>
      <c r="C340" s="15">
        <f>SUM(uni:espub!C340)</f>
        <v>28292287000</v>
      </c>
      <c r="D340" s="15">
        <f>SUM(uni:espub!D340)</f>
        <v>200000000</v>
      </c>
      <c r="E340" s="23">
        <f t="shared" si="47"/>
        <v>28492287000</v>
      </c>
      <c r="F340" s="24">
        <f t="shared" si="48"/>
        <v>0.16431299769884164</v>
      </c>
      <c r="G340" s="15">
        <f>SUM(uni:espub!G340)</f>
        <v>19478232601</v>
      </c>
      <c r="H340" s="25">
        <f t="shared" si="45"/>
        <v>68.363177027523264</v>
      </c>
      <c r="I340" s="24">
        <f t="shared" si="46"/>
        <v>9014054399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302</v>
      </c>
      <c r="C341" s="43">
        <f>SUM(C8+C12)</f>
        <v>17302281100000</v>
      </c>
      <c r="D341" s="43">
        <f>SUM(D8+D12)</f>
        <v>37970370685</v>
      </c>
      <c r="E341" s="44">
        <f t="shared" si="47"/>
        <v>17340251470685</v>
      </c>
      <c r="F341" s="45">
        <f t="shared" si="48"/>
        <v>100</v>
      </c>
      <c r="G341" s="43">
        <f>SUM(G8+G12)</f>
        <v>7711647873366</v>
      </c>
      <c r="H341" s="46">
        <f t="shared" si="45"/>
        <v>44.47252617070243</v>
      </c>
      <c r="I341" s="45">
        <f t="shared" si="46"/>
        <v>9628603597319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181</v>
      </c>
      <c r="C346" s="15">
        <f>SUM(C364:C379)+C347+C353+C361+C362</f>
        <v>3737783888000</v>
      </c>
      <c r="D346" s="15">
        <f>SUM(D364:D379)+D347+D353+D361+D362</f>
        <v>0</v>
      </c>
      <c r="E346" s="23">
        <f t="shared" ref="E346:E368" si="55">SUM(C346:D346)</f>
        <v>3737783888000</v>
      </c>
      <c r="F346" s="24">
        <f>IF(OR(E346=0,E$346=0),0,E346/E$346)*100</f>
        <v>100</v>
      </c>
      <c r="G346" s="15">
        <f>SUM(G364:G379)+G347+G353+G361+G362</f>
        <v>1120137846824</v>
      </c>
      <c r="H346" s="25">
        <f t="shared" ref="H346:H379" si="56">IF(OR(G346=0,E346=0),0,G346/E346)*100</f>
        <v>29.967967126728652</v>
      </c>
      <c r="I346" s="24">
        <f t="shared" ref="I346:I379" si="57">SUM(E346-G346)</f>
        <v>2617646041176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231</v>
      </c>
      <c r="C347" s="15">
        <f>SUM(C348:C352)-C349</f>
        <v>2668824595000</v>
      </c>
      <c r="D347" s="15">
        <f>SUM(D348:D352)-D349</f>
        <v>0</v>
      </c>
      <c r="E347" s="23">
        <f t="shared" si="55"/>
        <v>2668824595000</v>
      </c>
      <c r="F347" s="24">
        <f t="shared" ref="F347:F379" si="58">IF(OR(E347=0,E$346=0),0,E347/E$346)*100</f>
        <v>71.401254726581456</v>
      </c>
      <c r="G347" s="15">
        <f>SUM(G348:G352)-G349</f>
        <v>643028121919</v>
      </c>
      <c r="H347" s="25">
        <f t="shared" si="56"/>
        <v>24.094057103779051</v>
      </c>
      <c r="I347" s="24">
        <f t="shared" si="57"/>
        <v>2025796473081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232</v>
      </c>
      <c r="C348" s="15">
        <f>SUM(uni:espub!C348)</f>
        <v>2666698870000</v>
      </c>
      <c r="D348" s="15">
        <f>SUM(uni:espub!D348)</f>
        <v>-68820935720</v>
      </c>
      <c r="E348" s="23">
        <f t="shared" si="55"/>
        <v>2597877934280</v>
      </c>
      <c r="F348" s="24">
        <f t="shared" si="58"/>
        <v>69.503160485558809</v>
      </c>
      <c r="G348" s="15">
        <f>SUM(uni:espub!G348)</f>
        <v>614975254233</v>
      </c>
      <c r="H348" s="25">
        <f t="shared" si="56"/>
        <v>23.672215161388632</v>
      </c>
      <c r="I348" s="24">
        <f t="shared" si="57"/>
        <v>1982902680047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233</v>
      </c>
      <c r="C349" s="15">
        <f>SUM(C350:C351)</f>
        <v>1525725000</v>
      </c>
      <c r="D349" s="15">
        <f>SUM(D350:D351)</f>
        <v>68820935720</v>
      </c>
      <c r="E349" s="23">
        <f t="shared" si="55"/>
        <v>70346660720</v>
      </c>
      <c r="F349" s="24">
        <f t="shared" si="58"/>
        <v>1.8820419485953972</v>
      </c>
      <c r="G349" s="15">
        <f>SUM(G350:G351)</f>
        <v>27740527440</v>
      </c>
      <c r="H349" s="25">
        <f t="shared" si="56"/>
        <v>39.434035896053828</v>
      </c>
      <c r="I349" s="24">
        <f t="shared" si="57"/>
        <v>42606133280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234</v>
      </c>
      <c r="C350" s="15">
        <f>SUM(uni:espub!C350)</f>
        <v>0</v>
      </c>
      <c r="D350" s="15">
        <f>SUM(uni:espub!D350)</f>
        <v>0</v>
      </c>
      <c r="E350" s="23">
        <f t="shared" si="55"/>
        <v>0</v>
      </c>
      <c r="F350" s="24">
        <f t="shared" si="58"/>
        <v>0</v>
      </c>
      <c r="G350" s="15">
        <f>SUM(uni:espub!G350)</f>
        <v>0</v>
      </c>
      <c r="H350" s="25">
        <f t="shared" si="56"/>
        <v>0</v>
      </c>
      <c r="I350" s="24">
        <f t="shared" si="57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235</v>
      </c>
      <c r="C351" s="15">
        <f>SUM(uni:espub!C351)</f>
        <v>1525725000</v>
      </c>
      <c r="D351" s="15">
        <f>SUM(uni:espub!D351)</f>
        <v>68820935720</v>
      </c>
      <c r="E351" s="23">
        <f t="shared" si="55"/>
        <v>70346660720</v>
      </c>
      <c r="F351" s="24">
        <f t="shared" si="58"/>
        <v>1.8820419485953972</v>
      </c>
      <c r="G351" s="15">
        <f>SUM(uni:espub!G351)</f>
        <v>27740527440</v>
      </c>
      <c r="H351" s="25">
        <f t="shared" si="56"/>
        <v>39.434035896053828</v>
      </c>
      <c r="I351" s="24">
        <f t="shared" si="57"/>
        <v>42606133280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236</v>
      </c>
      <c r="C352" s="15">
        <f>SUM(uni:espub!C352)</f>
        <v>600000000</v>
      </c>
      <c r="D352" s="15">
        <f>SUM(uni:espub!D352)</f>
        <v>0</v>
      </c>
      <c r="E352" s="23">
        <f t="shared" si="55"/>
        <v>600000000</v>
      </c>
      <c r="F352" s="24">
        <f t="shared" si="58"/>
        <v>1.6052292427239441E-2</v>
      </c>
      <c r="G352" s="15">
        <f>SUM(uni:espub!G352)</f>
        <v>312340246</v>
      </c>
      <c r="H352" s="25">
        <f t="shared" si="56"/>
        <v>52.056707666666668</v>
      </c>
      <c r="I352" s="24">
        <f t="shared" si="57"/>
        <v>287659754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237</v>
      </c>
      <c r="C353" s="15">
        <f>SUM(C357:C360)+C354</f>
        <v>478773425000</v>
      </c>
      <c r="D353" s="15">
        <f>SUM(D357:D360)+D354</f>
        <v>0</v>
      </c>
      <c r="E353" s="23">
        <f t="shared" si="55"/>
        <v>478773425000</v>
      </c>
      <c r="F353" s="24">
        <f t="shared" si="58"/>
        <v>12.809018374151652</v>
      </c>
      <c r="G353" s="15">
        <f>SUM(G357:G360)+G354</f>
        <v>228612149073</v>
      </c>
      <c r="H353" s="25">
        <f t="shared" si="56"/>
        <v>47.749548562140845</v>
      </c>
      <c r="I353" s="24">
        <f t="shared" si="57"/>
        <v>250161275927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238</v>
      </c>
      <c r="C354" s="15">
        <f>SUM(uni:espub!C354)</f>
        <v>52998835000</v>
      </c>
      <c r="D354" s="15">
        <f>SUM(uni:espub!D354)</f>
        <v>0</v>
      </c>
      <c r="E354" s="23">
        <f t="shared" si="55"/>
        <v>52998835000</v>
      </c>
      <c r="F354" s="24">
        <f t="shared" si="58"/>
        <v>1.4179213295383546</v>
      </c>
      <c r="G354" s="15">
        <f>SUM(uni:espub!G354)</f>
        <v>14925684784</v>
      </c>
      <c r="H354" s="25">
        <f t="shared" si="56"/>
        <v>28.16228844275539</v>
      </c>
      <c r="I354" s="24">
        <f t="shared" si="57"/>
        <v>38073150216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239</v>
      </c>
      <c r="C355" s="15">
        <f>SUM(C356)</f>
        <v>271380488000</v>
      </c>
      <c r="D355" s="15">
        <f>SUM(D356)</f>
        <v>0</v>
      </c>
      <c r="E355" s="23">
        <f t="shared" si="55"/>
        <v>271380488000</v>
      </c>
      <c r="F355" s="24">
        <f t="shared" si="58"/>
        <v>7.2604649207049077</v>
      </c>
      <c r="G355" s="15">
        <f>SUM(G356)</f>
        <v>151934033430</v>
      </c>
      <c r="H355" s="25">
        <f t="shared" si="56"/>
        <v>55.98561434895791</v>
      </c>
      <c r="I355" s="24">
        <f t="shared" si="57"/>
        <v>119446454570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201</v>
      </c>
      <c r="C356" s="15">
        <f>SUM(C357)</f>
        <v>271380488000</v>
      </c>
      <c r="D356" s="15">
        <f>SUM(D357)</f>
        <v>0</v>
      </c>
      <c r="E356" s="23">
        <f t="shared" si="55"/>
        <v>271380488000</v>
      </c>
      <c r="F356" s="24">
        <f t="shared" si="58"/>
        <v>7.2604649207049077</v>
      </c>
      <c r="G356" s="15">
        <f>SUM(G357)</f>
        <v>151934033430</v>
      </c>
      <c r="H356" s="25">
        <f t="shared" si="56"/>
        <v>55.98561434895791</v>
      </c>
      <c r="I356" s="24">
        <f t="shared" si="57"/>
        <v>119446454570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202</v>
      </c>
      <c r="C357" s="15">
        <f>SUM(uni:espub!C357)</f>
        <v>271380488000</v>
      </c>
      <c r="D357" s="15">
        <f>SUM(uni:espub!D357)</f>
        <v>0</v>
      </c>
      <c r="E357" s="23">
        <f t="shared" si="55"/>
        <v>271380488000</v>
      </c>
      <c r="F357" s="24">
        <f t="shared" si="58"/>
        <v>7.2604649207049077</v>
      </c>
      <c r="G357" s="15">
        <f>SUM(uni:espub!G357)</f>
        <v>151934033430</v>
      </c>
      <c r="H357" s="25">
        <f t="shared" si="56"/>
        <v>55.98561434895791</v>
      </c>
      <c r="I357" s="24">
        <f t="shared" si="57"/>
        <v>119446454570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240</v>
      </c>
      <c r="C358" s="15">
        <f>SUM(uni:espub!C358)</f>
        <v>70836994000</v>
      </c>
      <c r="D358" s="15">
        <f>SUM(uni:espub!D358)</f>
        <v>0</v>
      </c>
      <c r="E358" s="23">
        <f t="shared" si="55"/>
        <v>70836994000</v>
      </c>
      <c r="F358" s="24">
        <f t="shared" si="58"/>
        <v>1.8951602372576763</v>
      </c>
      <c r="G358" s="15">
        <f>SUM(uni:espub!G358)</f>
        <v>31645410754</v>
      </c>
      <c r="H358" s="25">
        <f t="shared" si="56"/>
        <v>44.673565275793607</v>
      </c>
      <c r="I358" s="24">
        <f t="shared" si="57"/>
        <v>39191583246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241</v>
      </c>
      <c r="C359" s="15">
        <f>SUM(uni:espub!C359)</f>
        <v>65775519000</v>
      </c>
      <c r="D359" s="15">
        <f>SUM(uni:espub!D359)</f>
        <v>0</v>
      </c>
      <c r="E359" s="23">
        <f t="shared" si="55"/>
        <v>65775519000</v>
      </c>
      <c r="F359" s="24">
        <f t="shared" si="58"/>
        <v>1.7597464425690732</v>
      </c>
      <c r="G359" s="15">
        <f>SUM(uni:espub!G359)</f>
        <v>28775257220</v>
      </c>
      <c r="H359" s="25">
        <f t="shared" si="56"/>
        <v>43.747670345254136</v>
      </c>
      <c r="I359" s="24">
        <f t="shared" si="57"/>
        <v>37000261780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242</v>
      </c>
      <c r="C360" s="15">
        <f>SUM(uni:espub!C360)</f>
        <v>17781589000</v>
      </c>
      <c r="D360" s="15">
        <f>SUM(uni:espub!D360)</f>
        <v>0</v>
      </c>
      <c r="E360" s="23">
        <f t="shared" si="55"/>
        <v>17781589000</v>
      </c>
      <c r="F360" s="24">
        <f t="shared" si="58"/>
        <v>0.4757254440816403</v>
      </c>
      <c r="G360" s="15">
        <f>SUM(uni:espub!G360)</f>
        <v>1331762885</v>
      </c>
      <c r="H360" s="25">
        <f t="shared" si="56"/>
        <v>7.4895606067601719</v>
      </c>
      <c r="I360" s="24">
        <f t="shared" si="57"/>
        <v>16449826115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243</v>
      </c>
      <c r="C361" s="15">
        <f>SUM(uni:espub!C361)</f>
        <v>21295400000</v>
      </c>
      <c r="D361" s="15">
        <f>SUM(uni:espub!D361)</f>
        <v>0</v>
      </c>
      <c r="E361" s="23">
        <f t="shared" si="55"/>
        <v>21295400000</v>
      </c>
      <c r="F361" s="24">
        <f t="shared" si="58"/>
        <v>0.56973331359172463</v>
      </c>
      <c r="G361" s="15">
        <f>SUM(uni:espub!G361)</f>
        <v>510856737</v>
      </c>
      <c r="H361" s="25">
        <f t="shared" si="56"/>
        <v>2.3989065103261735</v>
      </c>
      <c r="I361" s="24">
        <f t="shared" si="57"/>
        <v>20784543263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244</v>
      </c>
      <c r="C362" s="15">
        <f>SUM(uni:espub!C362)</f>
        <v>4087068000</v>
      </c>
      <c r="D362" s="15">
        <f>SUM(uni:espub!D362)</f>
        <v>0</v>
      </c>
      <c r="E362" s="23">
        <f t="shared" si="55"/>
        <v>4087068000</v>
      </c>
      <c r="F362" s="24">
        <f t="shared" si="58"/>
        <v>0.10934468451002108</v>
      </c>
      <c r="G362" s="15">
        <f>SUM(uni:espub!G362)</f>
        <v>0</v>
      </c>
      <c r="H362" s="25">
        <f t="shared" si="56"/>
        <v>0</v>
      </c>
      <c r="I362" s="24">
        <f t="shared" si="57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245</v>
      </c>
      <c r="C363" s="15">
        <f>SUM(C364)</f>
        <v>1571844000</v>
      </c>
      <c r="D363" s="15">
        <f>SUM(D364)</f>
        <v>0</v>
      </c>
      <c r="E363" s="23">
        <f t="shared" si="55"/>
        <v>1571844000</v>
      </c>
      <c r="F363" s="24">
        <f t="shared" si="58"/>
        <v>4.2052832563336251E-2</v>
      </c>
      <c r="G363" s="15">
        <f>SUM(G364)</f>
        <v>0</v>
      </c>
      <c r="H363" s="25">
        <f t="shared" si="56"/>
        <v>0</v>
      </c>
      <c r="I363" s="24">
        <f t="shared" si="57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246</v>
      </c>
      <c r="C364" s="15">
        <f>SUM(uni:espub!C364)</f>
        <v>1571844000</v>
      </c>
      <c r="D364" s="15">
        <f>SUM(uni:espub!D364)</f>
        <v>0</v>
      </c>
      <c r="E364" s="23">
        <f t="shared" si="55"/>
        <v>1571844000</v>
      </c>
      <c r="F364" s="24">
        <f t="shared" si="58"/>
        <v>4.2052832563336251E-2</v>
      </c>
      <c r="G364" s="15">
        <f>SUM(uni:espub!G364)</f>
        <v>0</v>
      </c>
      <c r="H364" s="25">
        <f t="shared" si="56"/>
        <v>0</v>
      </c>
      <c r="I364" s="24">
        <f t="shared" si="57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247</v>
      </c>
      <c r="C365" s="15">
        <f>SUM(uni:espub!C365)</f>
        <v>298000000000</v>
      </c>
      <c r="D365" s="15">
        <f>SUM(uni:espub!D365)</f>
        <v>0</v>
      </c>
      <c r="E365" s="23">
        <f t="shared" si="55"/>
        <v>298000000000</v>
      </c>
      <c r="F365" s="24">
        <f t="shared" si="58"/>
        <v>7.9726385721955895</v>
      </c>
      <c r="G365" s="15">
        <f>SUM(uni:espub!G365)</f>
        <v>149083189662</v>
      </c>
      <c r="H365" s="25">
        <f t="shared" si="56"/>
        <v>50.027915993959724</v>
      </c>
      <c r="I365" s="24">
        <f t="shared" si="57"/>
        <v>148916810338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248</v>
      </c>
      <c r="C366" s="15">
        <f>SUM(uni:espub!C366)</f>
        <v>135143210000</v>
      </c>
      <c r="D366" s="15">
        <f>SUM(uni:espub!D366)</f>
        <v>0</v>
      </c>
      <c r="E366" s="23">
        <f t="shared" si="55"/>
        <v>135143210000</v>
      </c>
      <c r="F366" s="24">
        <f t="shared" si="58"/>
        <v>3.6155972107930494</v>
      </c>
      <c r="G366" s="15">
        <f>SUM(uni:espub!G366)</f>
        <v>56896571830</v>
      </c>
      <c r="H366" s="25">
        <f t="shared" si="56"/>
        <v>42.100947454185821</v>
      </c>
      <c r="I366" s="24">
        <f t="shared" si="57"/>
        <v>78246638170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249</v>
      </c>
      <c r="C367" s="15">
        <f>SUM(uni:espub!C367)</f>
        <v>50000000000</v>
      </c>
      <c r="D367" s="15">
        <f>SUM(uni:espub!D367)</f>
        <v>0</v>
      </c>
      <c r="E367" s="23">
        <f t="shared" si="55"/>
        <v>50000000000</v>
      </c>
      <c r="F367" s="24">
        <f t="shared" si="58"/>
        <v>1.3376910356032869</v>
      </c>
      <c r="G367" s="15">
        <f>SUM(uni:espub!G367)</f>
        <v>1142822810</v>
      </c>
      <c r="H367" s="25">
        <f t="shared" si="56"/>
        <v>2.2856456199999999</v>
      </c>
      <c r="I367" s="24">
        <f t="shared" si="57"/>
        <v>48857177190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36</v>
      </c>
      <c r="C368" s="15">
        <f>SUM(uni:espub!C368)</f>
        <v>42088346000</v>
      </c>
      <c r="D368" s="15">
        <f>SUM(uni:espub!D368)</f>
        <v>0</v>
      </c>
      <c r="E368" s="23">
        <f t="shared" si="55"/>
        <v>42088346000</v>
      </c>
      <c r="F368" s="24">
        <f t="shared" si="58"/>
        <v>1.1260240629513891</v>
      </c>
      <c r="G368" s="15">
        <f>SUM(uni:espub!G368)</f>
        <v>2864134793</v>
      </c>
      <c r="H368" s="25">
        <f t="shared" si="56"/>
        <v>6.8050542850983025</v>
      </c>
      <c r="I368" s="24">
        <f t="shared" si="57"/>
        <v>39224211207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345</v>
      </c>
      <c r="C369" s="15">
        <f>SUM(uni:espub!C369)</f>
        <v>38000000000</v>
      </c>
      <c r="D369" s="15">
        <f>SUM(uni:espub!D369)</f>
        <v>0</v>
      </c>
      <c r="E369" s="23">
        <f t="shared" ref="E369" si="59">SUM(C369:D369)</f>
        <v>38000000000</v>
      </c>
      <c r="F369" s="24">
        <f t="shared" si="58"/>
        <v>1.016645187058498</v>
      </c>
      <c r="G369" s="15">
        <f>SUM(uni:espub!G369)</f>
        <v>38000000000</v>
      </c>
      <c r="H369" s="25">
        <f t="shared" si="56"/>
        <v>100</v>
      </c>
      <c r="I369" s="24">
        <f t="shared" si="57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250</v>
      </c>
      <c r="C370" s="15">
        <f>SUM(uni:espub!C370)</f>
        <v>0</v>
      </c>
      <c r="D370" s="15">
        <f>SUM(uni:espub!D370)</f>
        <v>0</v>
      </c>
      <c r="E370" s="23">
        <f t="shared" ref="E370:E379" si="60">SUM(C370:D370)</f>
        <v>0</v>
      </c>
      <c r="F370" s="24">
        <f t="shared" si="58"/>
        <v>0</v>
      </c>
      <c r="G370" s="15">
        <f>SUM(uni:espub!G370)</f>
        <v>0</v>
      </c>
      <c r="H370" s="25">
        <f t="shared" si="56"/>
        <v>0</v>
      </c>
      <c r="I370" s="24">
        <f t="shared" si="57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251</v>
      </c>
      <c r="C371" s="15">
        <f>SUM(uni:espub!C371)</f>
        <v>0</v>
      </c>
      <c r="D371" s="15">
        <f>SUM(uni:espub!D371)</f>
        <v>0</v>
      </c>
      <c r="E371" s="23">
        <f t="shared" si="60"/>
        <v>0</v>
      </c>
      <c r="F371" s="24">
        <f t="shared" si="58"/>
        <v>0</v>
      </c>
      <c r="G371" s="15">
        <f>SUM(uni:espub!G371)</f>
        <v>0</v>
      </c>
      <c r="H371" s="25">
        <f t="shared" si="56"/>
        <v>0</v>
      </c>
      <c r="I371" s="24">
        <f t="shared" si="57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252</v>
      </c>
      <c r="C372" s="15">
        <f>SUM(uni:espub!C372)</f>
        <v>0</v>
      </c>
      <c r="D372" s="15">
        <f>SUM(uni:espub!D372)</f>
        <v>0</v>
      </c>
      <c r="E372" s="23">
        <f t="shared" si="60"/>
        <v>0</v>
      </c>
      <c r="F372" s="24">
        <f t="shared" si="58"/>
        <v>0</v>
      </c>
      <c r="G372" s="15">
        <f>SUM(uni:espub!G372)</f>
        <v>0</v>
      </c>
      <c r="H372" s="25">
        <f t="shared" si="56"/>
        <v>0</v>
      </c>
      <c r="I372" s="24">
        <f t="shared" si="57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253</v>
      </c>
      <c r="C373" s="15">
        <f>SUM(uni:espub!C373)</f>
        <v>0</v>
      </c>
      <c r="D373" s="15">
        <f>SUM(uni:espub!D373)</f>
        <v>0</v>
      </c>
      <c r="E373" s="23">
        <f t="shared" si="60"/>
        <v>0</v>
      </c>
      <c r="F373" s="24">
        <f t="shared" si="58"/>
        <v>0</v>
      </c>
      <c r="G373" s="15">
        <f>SUM(uni:espub!G373)</f>
        <v>0</v>
      </c>
      <c r="H373" s="25">
        <f t="shared" si="56"/>
        <v>0</v>
      </c>
      <c r="I373" s="24">
        <f t="shared" si="57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254</v>
      </c>
      <c r="C374" s="15">
        <f>SUM(uni:espub!C374)</f>
        <v>0</v>
      </c>
      <c r="D374" s="15">
        <f>SUM(uni:espub!D374)</f>
        <v>0</v>
      </c>
      <c r="E374" s="23">
        <f t="shared" si="60"/>
        <v>0</v>
      </c>
      <c r="F374" s="24">
        <f t="shared" si="58"/>
        <v>0</v>
      </c>
      <c r="G374" s="15">
        <f>SUM(uni:espub!G374)</f>
        <v>0</v>
      </c>
      <c r="H374" s="25">
        <f t="shared" si="56"/>
        <v>0</v>
      </c>
      <c r="I374" s="24">
        <f t="shared" si="57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255</v>
      </c>
      <c r="C375" s="15">
        <f>SUM(uni:espub!C375)</f>
        <v>0</v>
      </c>
      <c r="D375" s="15">
        <f>SUM(uni:espub!D375)</f>
        <v>0</v>
      </c>
      <c r="E375" s="23">
        <f t="shared" si="60"/>
        <v>0</v>
      </c>
      <c r="F375" s="24">
        <f t="shared" si="58"/>
        <v>0</v>
      </c>
      <c r="G375" s="15">
        <f>SUM(uni:espub!G375)</f>
        <v>0</v>
      </c>
      <c r="H375" s="25">
        <f t="shared" si="56"/>
        <v>0</v>
      </c>
      <c r="I375" s="24">
        <f t="shared" si="57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256</v>
      </c>
      <c r="C376" s="15">
        <f>SUM(uni:espub!C376)</f>
        <v>0</v>
      </c>
      <c r="D376" s="15">
        <f>SUM(uni:espub!D376)</f>
        <v>0</v>
      </c>
      <c r="E376" s="23">
        <f t="shared" si="60"/>
        <v>0</v>
      </c>
      <c r="F376" s="24">
        <f t="shared" si="58"/>
        <v>0</v>
      </c>
      <c r="G376" s="15">
        <f>SUM(uni:espub!G376)</f>
        <v>0</v>
      </c>
      <c r="H376" s="25">
        <f t="shared" si="56"/>
        <v>0</v>
      </c>
      <c r="I376" s="24">
        <f t="shared" si="57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257</v>
      </c>
      <c r="C377" s="15">
        <f>SUM(uni:espub!C377)</f>
        <v>0</v>
      </c>
      <c r="D377" s="15">
        <f>SUM(uni:espub!D377)</f>
        <v>0</v>
      </c>
      <c r="E377" s="23">
        <f t="shared" si="60"/>
        <v>0</v>
      </c>
      <c r="F377" s="24">
        <f t="shared" si="58"/>
        <v>0</v>
      </c>
      <c r="G377" s="15">
        <f>SUM(uni:espub!G377)</f>
        <v>0</v>
      </c>
      <c r="H377" s="25">
        <f t="shared" si="56"/>
        <v>0</v>
      </c>
      <c r="I377" s="24">
        <f t="shared" si="57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258</v>
      </c>
      <c r="C378" s="15">
        <f>SUM(uni:espub!C378)</f>
        <v>0</v>
      </c>
      <c r="D378" s="15">
        <f>SUM(uni:espub!D378)</f>
        <v>0</v>
      </c>
      <c r="E378" s="23">
        <f t="shared" si="60"/>
        <v>0</v>
      </c>
      <c r="F378" s="24">
        <f t="shared" si="58"/>
        <v>0</v>
      </c>
      <c r="G378" s="15">
        <f>SUM(uni:espub!G378)</f>
        <v>0</v>
      </c>
      <c r="H378" s="25">
        <f t="shared" si="56"/>
        <v>0</v>
      </c>
      <c r="I378" s="24">
        <f t="shared" si="57"/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259</v>
      </c>
      <c r="C379" s="15">
        <f>SUM(uni:espub!C379)</f>
        <v>0</v>
      </c>
      <c r="D379" s="15">
        <f>SUM(uni:espub!D379)</f>
        <v>0</v>
      </c>
      <c r="E379" s="23">
        <f t="shared" si="60"/>
        <v>0</v>
      </c>
      <c r="F379" s="24">
        <f t="shared" si="58"/>
        <v>0</v>
      </c>
      <c r="G379" s="15">
        <f>SUM(uni:espub!G379)</f>
        <v>0</v>
      </c>
      <c r="H379" s="25">
        <f t="shared" si="56"/>
        <v>0</v>
      </c>
      <c r="I379" s="24">
        <f t="shared" si="57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>
        <f>SUM(C341+C346)</f>
        <v>21040064988000</v>
      </c>
      <c r="D381" s="14">
        <f t="shared" ref="D381:E381" si="61">SUM(D341+D346)</f>
        <v>37970370685</v>
      </c>
      <c r="E381" s="14">
        <f t="shared" si="61"/>
        <v>21078035358685</v>
      </c>
      <c r="F381" s="14"/>
      <c r="G381" s="14">
        <f>SUM(G341+G346)</f>
        <v>8831785720190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F5:F6"/>
    <mergeCell ref="G5:I5"/>
    <mergeCell ref="C1:I1"/>
    <mergeCell ref="A2:B2"/>
    <mergeCell ref="C2:I2"/>
    <mergeCell ref="A3:B3"/>
    <mergeCell ref="C3:I3"/>
    <mergeCell ref="C4:I4"/>
    <mergeCell ref="A5:B5"/>
    <mergeCell ref="C5:E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3"/>
  <sheetViews>
    <sheetView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B9" sqref="B9"/>
    </sheetView>
  </sheetViews>
  <sheetFormatPr baseColWidth="10" defaultRowHeight="12.75" x14ac:dyDescent="0.2"/>
  <cols>
    <col min="1" max="1" width="29.875" style="63" bestFit="1" customWidth="1"/>
    <col min="2" max="2" width="14.625" style="48" customWidth="1"/>
    <col min="3" max="3" width="12.875" style="48" customWidth="1"/>
    <col min="4" max="4" width="14.375" style="48" customWidth="1"/>
    <col min="5" max="5" width="7" style="48" customWidth="1"/>
    <col min="6" max="6" width="14.375" style="48" customWidth="1"/>
    <col min="7" max="7" width="6.625" style="48" customWidth="1"/>
    <col min="8" max="8" width="14.375" style="48" customWidth="1"/>
    <col min="9" max="9" width="13.375" style="48" customWidth="1"/>
    <col min="10" max="10" width="14.375" style="48" customWidth="1"/>
    <col min="11" max="11" width="7" style="48" customWidth="1"/>
    <col min="12" max="12" width="14.375" style="48" customWidth="1"/>
    <col min="13" max="13" width="7.125" style="48" customWidth="1"/>
    <col min="14" max="14" width="14.375" style="48" customWidth="1"/>
    <col min="15" max="15" width="13.375" style="48" customWidth="1"/>
    <col min="16" max="16" width="14.375" style="48" customWidth="1"/>
    <col min="17" max="17" width="7" style="48" customWidth="1"/>
    <col min="18" max="18" width="14.375" style="48" customWidth="1"/>
    <col min="19" max="19" width="6.625" style="48" customWidth="1"/>
    <col min="20" max="20" width="15.25" style="48" bestFit="1" customWidth="1"/>
    <col min="21" max="21" width="13.375" style="48" bestFit="1" customWidth="1"/>
    <col min="22" max="22" width="15.25" style="48" bestFit="1" customWidth="1"/>
    <col min="23" max="23" width="7" style="48" customWidth="1"/>
    <col min="24" max="24" width="15.25" style="48" bestFit="1" customWidth="1"/>
    <col min="25" max="25" width="6.625" style="48" bestFit="1" customWidth="1"/>
    <col min="26" max="26" width="15.125" style="48" bestFit="1" customWidth="1"/>
    <col min="27" max="16384" width="11" style="48"/>
  </cols>
  <sheetData>
    <row r="1" spans="1:16382" x14ac:dyDescent="0.2">
      <c r="A1" s="47"/>
      <c r="B1" s="116" t="s">
        <v>304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  <c r="XEW1" s="47"/>
      <c r="XEX1" s="47"/>
      <c r="XEY1" s="47"/>
      <c r="XEZ1" s="47"/>
      <c r="XFA1" s="47"/>
      <c r="XFB1" s="47"/>
    </row>
    <row r="2" spans="1:16382" x14ac:dyDescent="0.2">
      <c r="A2" s="62" t="s">
        <v>303</v>
      </c>
      <c r="B2" s="116" t="s">
        <v>315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</row>
    <row r="3" spans="1:16382" x14ac:dyDescent="0.2">
      <c r="A3" s="62" t="s">
        <v>305</v>
      </c>
      <c r="B3" s="116" t="s">
        <v>388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</row>
    <row r="4" spans="1:16382" ht="13.5" thickBot="1" x14ac:dyDescent="0.25"/>
    <row r="5" spans="1:16382" x14ac:dyDescent="0.2">
      <c r="A5" s="64"/>
      <c r="B5" s="117" t="s">
        <v>21</v>
      </c>
      <c r="C5" s="117"/>
      <c r="D5" s="117"/>
      <c r="E5" s="117"/>
      <c r="F5" s="117"/>
      <c r="G5" s="118"/>
      <c r="H5" s="119" t="s">
        <v>190</v>
      </c>
      <c r="I5" s="117"/>
      <c r="J5" s="117"/>
      <c r="K5" s="117"/>
      <c r="L5" s="117"/>
      <c r="M5" s="118"/>
      <c r="N5" s="119" t="s">
        <v>263</v>
      </c>
      <c r="O5" s="117"/>
      <c r="P5" s="117"/>
      <c r="Q5" s="117"/>
      <c r="R5" s="117"/>
      <c r="S5" s="118"/>
      <c r="T5" s="119" t="s">
        <v>316</v>
      </c>
      <c r="U5" s="117"/>
      <c r="V5" s="117"/>
      <c r="W5" s="117"/>
      <c r="X5" s="117"/>
      <c r="Y5" s="117"/>
      <c r="Z5" s="118"/>
    </row>
    <row r="6" spans="1:16382" x14ac:dyDescent="0.2">
      <c r="A6" s="65"/>
      <c r="B6" s="121" t="s">
        <v>306</v>
      </c>
      <c r="C6" s="121"/>
      <c r="D6" s="121"/>
      <c r="E6" s="121"/>
      <c r="F6" s="121" t="s">
        <v>307</v>
      </c>
      <c r="G6" s="122"/>
      <c r="H6" s="120" t="s">
        <v>306</v>
      </c>
      <c r="I6" s="121"/>
      <c r="J6" s="121"/>
      <c r="K6" s="121"/>
      <c r="L6" s="121" t="s">
        <v>307</v>
      </c>
      <c r="M6" s="122"/>
      <c r="N6" s="120" t="s">
        <v>306</v>
      </c>
      <c r="O6" s="121"/>
      <c r="P6" s="121"/>
      <c r="Q6" s="121"/>
      <c r="R6" s="121" t="s">
        <v>307</v>
      </c>
      <c r="S6" s="122"/>
      <c r="T6" s="120" t="s">
        <v>306</v>
      </c>
      <c r="U6" s="121"/>
      <c r="V6" s="121"/>
      <c r="W6" s="121"/>
      <c r="X6" s="121" t="s">
        <v>307</v>
      </c>
      <c r="Y6" s="121"/>
      <c r="Z6" s="122"/>
    </row>
    <row r="7" spans="1:16382" s="67" customFormat="1" ht="13.5" thickBot="1" x14ac:dyDescent="0.3">
      <c r="A7" s="66" t="s">
        <v>317</v>
      </c>
      <c r="B7" s="50" t="s">
        <v>308</v>
      </c>
      <c r="C7" s="50" t="s">
        <v>309</v>
      </c>
      <c r="D7" s="50" t="s">
        <v>310</v>
      </c>
      <c r="E7" s="50" t="s">
        <v>311</v>
      </c>
      <c r="F7" s="50" t="s">
        <v>312</v>
      </c>
      <c r="G7" s="51" t="s">
        <v>313</v>
      </c>
      <c r="H7" s="49" t="s">
        <v>308</v>
      </c>
      <c r="I7" s="50" t="s">
        <v>309</v>
      </c>
      <c r="J7" s="50" t="s">
        <v>310</v>
      </c>
      <c r="K7" s="50" t="s">
        <v>311</v>
      </c>
      <c r="L7" s="50" t="s">
        <v>312</v>
      </c>
      <c r="M7" s="51" t="s">
        <v>313</v>
      </c>
      <c r="N7" s="49" t="s">
        <v>308</v>
      </c>
      <c r="O7" s="50" t="s">
        <v>309</v>
      </c>
      <c r="P7" s="50" t="s">
        <v>310</v>
      </c>
      <c r="Q7" s="50" t="s">
        <v>311</v>
      </c>
      <c r="R7" s="50" t="s">
        <v>312</v>
      </c>
      <c r="S7" s="51" t="s">
        <v>313</v>
      </c>
      <c r="T7" s="49" t="s">
        <v>308</v>
      </c>
      <c r="U7" s="50" t="s">
        <v>309</v>
      </c>
      <c r="V7" s="50" t="s">
        <v>310</v>
      </c>
      <c r="W7" s="50" t="s">
        <v>311</v>
      </c>
      <c r="X7" s="50" t="s">
        <v>312</v>
      </c>
      <c r="Y7" s="50" t="s">
        <v>313</v>
      </c>
      <c r="Z7" s="51" t="s">
        <v>314</v>
      </c>
    </row>
    <row r="8" spans="1:16382" s="47" customFormat="1" ht="26.25" thickBot="1" x14ac:dyDescent="0.25">
      <c r="A8" s="68" t="s">
        <v>318</v>
      </c>
      <c r="B8" s="69">
        <f>SUM(hda!C13)</f>
        <v>7318011095000</v>
      </c>
      <c r="C8" s="69">
        <f>SUM(hda!D13)</f>
        <v>0</v>
      </c>
      <c r="D8" s="69">
        <f>SUM(B8:C8)</f>
        <v>7318011095000</v>
      </c>
      <c r="E8" s="70">
        <f t="shared" ref="E8:E32" si="0">IF(OR(D8=0,D$32=0),0,(D8/D$32)*100)</f>
        <v>93.124690119562231</v>
      </c>
      <c r="F8" s="69">
        <f>SUM(hda!G13)</f>
        <v>5033689380106</v>
      </c>
      <c r="G8" s="71">
        <f>IF(OR(F8=0,D8=0),0,(F8/D8)*100)</f>
        <v>68.784937802912694</v>
      </c>
      <c r="H8" s="87">
        <f>SUM(hda!C218)</f>
        <v>2318180785000</v>
      </c>
      <c r="I8" s="82">
        <f>SUM(hda!D218)</f>
        <v>0</v>
      </c>
      <c r="J8" s="82">
        <f>SUM(H8:I8)</f>
        <v>2318180785000</v>
      </c>
      <c r="K8" s="83">
        <f t="shared" ref="K8:K33" si="1">IF(OR(J8=0,J$32=0),0,(J8/J$32)*100)</f>
        <v>81.08703351183793</v>
      </c>
      <c r="L8" s="82">
        <f>SUM(hda!G218)</f>
        <v>1072928161453</v>
      </c>
      <c r="M8" s="71">
        <f>IF(OR(L8=0,J8=0),0,(L8/J8)*100)</f>
        <v>46.283196219875492</v>
      </c>
      <c r="N8" s="90">
        <f>SUM(hda!C300)</f>
        <v>5643117499000</v>
      </c>
      <c r="O8" s="82">
        <f>SUM(hda!D300)</f>
        <v>200000000</v>
      </c>
      <c r="P8" s="82">
        <f>SUM(N8:O8)</f>
        <v>5643317499000</v>
      </c>
      <c r="Q8" s="91">
        <f t="shared" ref="Q8:Q24" si="2">IF(OR(P8=0,P$32=0),0,(P8/P$32)*100)</f>
        <v>85.206862603649341</v>
      </c>
      <c r="R8" s="82">
        <f>SUM(hda!G300)</f>
        <v>515995599047</v>
      </c>
      <c r="S8" s="71">
        <f>IF(OR(R8=0,P8=0),0,(R8/P8)*100)</f>
        <v>9.1434798615962105</v>
      </c>
      <c r="T8" s="90">
        <f>SUM(B8+H8+N8)</f>
        <v>15279309379000</v>
      </c>
      <c r="U8" s="82">
        <f>SUM(C8+I8+O8)</f>
        <v>200000000</v>
      </c>
      <c r="V8" s="82">
        <f>SUM(T8:U8)</f>
        <v>15279509379000</v>
      </c>
      <c r="W8" s="83">
        <f t="shared" ref="W8:W32" si="3">IF(OR(V8=0,V$32=0),0,(V8/V$32)*100)</f>
        <v>88.115846559844641</v>
      </c>
      <c r="X8" s="82">
        <f>SUM(F8+L8+R8)</f>
        <v>6622613140606</v>
      </c>
      <c r="Y8" s="83">
        <f>IF(OR(X8=0,V8=0),0,(X8/V8)*100)</f>
        <v>43.343100726179415</v>
      </c>
      <c r="Z8" s="85">
        <f>SUM(V8-X8)</f>
        <v>8656896238394</v>
      </c>
    </row>
    <row r="9" spans="1:16382" ht="25.5" x14ac:dyDescent="0.2">
      <c r="A9" s="72" t="s">
        <v>319</v>
      </c>
      <c r="B9" s="73">
        <f>SUM(ipe!C13)</f>
        <v>6620525000</v>
      </c>
      <c r="C9" s="73">
        <f>SUM(ipe!D13)</f>
        <v>2300000000</v>
      </c>
      <c r="D9" s="73">
        <f>SUM(B9:C9)</f>
        <v>8920525000</v>
      </c>
      <c r="E9" s="74">
        <f t="shared" si="0"/>
        <v>0.1135173362741134</v>
      </c>
      <c r="F9" s="73">
        <f>SUM(ipe!G13)</f>
        <v>4866058310</v>
      </c>
      <c r="G9" s="75">
        <f t="shared" ref="G9:G32" si="4">IF(OR(F9=0,D9=0),0,(F9/D9)*100)</f>
        <v>54.549012642193141</v>
      </c>
      <c r="H9" s="58">
        <f>SUM(ipe!C218)</f>
        <v>0</v>
      </c>
      <c r="I9" s="58">
        <f>SUM(ipe!D218)</f>
        <v>0</v>
      </c>
      <c r="J9" s="58">
        <f>SUM(H9:I9)</f>
        <v>0</v>
      </c>
      <c r="K9" s="60">
        <f t="shared" si="1"/>
        <v>0</v>
      </c>
      <c r="L9" s="58">
        <f>SUM(ipe!G218)</f>
        <v>0</v>
      </c>
      <c r="M9" s="75">
        <f t="shared" ref="M9:M32" si="5">IF(OR(L9=0,J9=0),0,(L9/J9)*100)</f>
        <v>0</v>
      </c>
      <c r="N9" s="58">
        <f>SUM(ipe!C300)</f>
        <v>952300000</v>
      </c>
      <c r="O9" s="58">
        <f>SUM(ipe!D300)</f>
        <v>0</v>
      </c>
      <c r="P9" s="58">
        <f>SUM(N9:O9)</f>
        <v>952300000</v>
      </c>
      <c r="Q9" s="74">
        <f t="shared" si="2"/>
        <v>1.4378509674820489E-2</v>
      </c>
      <c r="R9" s="58">
        <f>SUM(ipe!G300)</f>
        <v>1071831320</v>
      </c>
      <c r="S9" s="75">
        <f t="shared" ref="S9:S32" si="6">IF(OR(R9=0,P9=0),0,(R9/P9)*100)</f>
        <v>112.55185550771816</v>
      </c>
      <c r="T9" s="92">
        <f>SUM(B9+H9+N9)</f>
        <v>7572825000</v>
      </c>
      <c r="U9" s="58">
        <f t="shared" ref="U9:U10" si="7">SUM(C9+I9+O9)</f>
        <v>2300000000</v>
      </c>
      <c r="V9" s="58">
        <f>SUM(T9:U9)</f>
        <v>9872825000</v>
      </c>
      <c r="W9" s="60">
        <f t="shared" si="3"/>
        <v>5.6935881331886991E-2</v>
      </c>
      <c r="X9" s="58">
        <f t="shared" ref="X9:X10" si="8">SUM(F9+L9+R9)</f>
        <v>5937889630</v>
      </c>
      <c r="Y9" s="60">
        <f t="shared" ref="Y9:Y32" si="9">IF(OR(X9=0,V9=0),0,(X9/V9)*100)</f>
        <v>60.143774755452462</v>
      </c>
      <c r="Z9" s="61">
        <f t="shared" ref="Z9:Z32" si="10">SUM(V9-X9)</f>
        <v>3934935370</v>
      </c>
    </row>
    <row r="10" spans="1:16382" ht="25.5" x14ac:dyDescent="0.2">
      <c r="A10" s="76" t="s">
        <v>320</v>
      </c>
      <c r="B10" s="53">
        <f>SUM(ffd!C13)</f>
        <v>187674723000</v>
      </c>
      <c r="C10" s="53">
        <f>SUM(ffd!D13)</f>
        <v>0</v>
      </c>
      <c r="D10" s="53">
        <f>SUM(B10:C10)</f>
        <v>187674723000</v>
      </c>
      <c r="E10" s="55">
        <f t="shared" si="0"/>
        <v>2.3882377596545141</v>
      </c>
      <c r="F10" s="53">
        <f>SUM(ffd!G13)</f>
        <v>100121069306</v>
      </c>
      <c r="G10" s="54">
        <f t="shared" si="4"/>
        <v>53.348190798182237</v>
      </c>
      <c r="H10" s="53">
        <f>SUM(ffd!C218)</f>
        <v>523578319000</v>
      </c>
      <c r="I10" s="53">
        <f>SUM(ffd!D218)</f>
        <v>0</v>
      </c>
      <c r="J10" s="53">
        <f>SUM(H10:I10)</f>
        <v>523578319000</v>
      </c>
      <c r="K10" s="55">
        <f t="shared" si="1"/>
        <v>18.314107757917927</v>
      </c>
      <c r="L10" s="53">
        <f>SUM(ffd!G218)</f>
        <v>253093874777</v>
      </c>
      <c r="M10" s="54">
        <f t="shared" si="5"/>
        <v>48.339258061791519</v>
      </c>
      <c r="N10" s="53">
        <f>SUM(ffd!C300)</f>
        <v>405262584000</v>
      </c>
      <c r="O10" s="53">
        <f>SUM(ffd!D300)</f>
        <v>0</v>
      </c>
      <c r="P10" s="53">
        <f>SUM(N10:O10)</f>
        <v>405262584000</v>
      </c>
      <c r="Q10" s="55">
        <f t="shared" si="2"/>
        <v>6.1189456945151228</v>
      </c>
      <c r="R10" s="53">
        <f>SUM(ffd!G300)</f>
        <v>49419243334</v>
      </c>
      <c r="S10" s="54">
        <f t="shared" si="6"/>
        <v>12.19437601325663</v>
      </c>
      <c r="T10" s="52">
        <f>SUM(B10+H10+N10)</f>
        <v>1116515626000</v>
      </c>
      <c r="U10" s="58">
        <f t="shared" si="7"/>
        <v>0</v>
      </c>
      <c r="V10" s="53">
        <f>SUM(T10:U10)</f>
        <v>1116515626000</v>
      </c>
      <c r="W10" s="55">
        <f t="shared" si="3"/>
        <v>6.4388664021831143</v>
      </c>
      <c r="X10" s="58">
        <f t="shared" si="8"/>
        <v>402634187417</v>
      </c>
      <c r="Y10" s="55">
        <f t="shared" si="9"/>
        <v>36.061670615347033</v>
      </c>
      <c r="Z10" s="56">
        <f t="shared" si="10"/>
        <v>713881438583</v>
      </c>
    </row>
    <row r="11" spans="1:16382" x14ac:dyDescent="0.2">
      <c r="A11" s="76" t="s">
        <v>321</v>
      </c>
      <c r="B11" s="53">
        <f>SUM(idi!C13)</f>
        <v>0</v>
      </c>
      <c r="C11" s="53">
        <f>SUM(idi!D13)</f>
        <v>6795000000</v>
      </c>
      <c r="D11" s="53">
        <f t="shared" ref="D11:D27" si="11">SUM(B11:C11)</f>
        <v>6795000000</v>
      </c>
      <c r="E11" s="55">
        <f t="shared" si="0"/>
        <v>8.6469159604687013E-2</v>
      </c>
      <c r="F11" s="53">
        <f>SUM(idi!G13)</f>
        <v>6795000000</v>
      </c>
      <c r="G11" s="54">
        <f t="shared" si="4"/>
        <v>100</v>
      </c>
      <c r="H11" s="53">
        <f>SUM(idi!C218)</f>
        <v>0</v>
      </c>
      <c r="I11" s="53">
        <f>SUM(idi!D218)</f>
        <v>0</v>
      </c>
      <c r="J11" s="53">
        <f t="shared" ref="J11:J27" si="12">SUM(H11:I11)</f>
        <v>0</v>
      </c>
      <c r="K11" s="55">
        <f t="shared" si="1"/>
        <v>0</v>
      </c>
      <c r="L11" s="53">
        <f>SUM(idi!G218)</f>
        <v>0</v>
      </c>
      <c r="M11" s="54">
        <f t="shared" si="5"/>
        <v>0</v>
      </c>
      <c r="N11" s="53">
        <f>SUM(idi!C300)</f>
        <v>0</v>
      </c>
      <c r="O11" s="53">
        <f>SUM(idi!D300)</f>
        <v>0</v>
      </c>
      <c r="P11" s="53">
        <f t="shared" ref="P11:P27" si="13">SUM(N11:O11)</f>
        <v>0</v>
      </c>
      <c r="Q11" s="55">
        <f t="shared" si="2"/>
        <v>0</v>
      </c>
      <c r="R11" s="53">
        <f>SUM(idi!G300)</f>
        <v>0</v>
      </c>
      <c r="S11" s="93">
        <f t="shared" si="6"/>
        <v>0</v>
      </c>
      <c r="T11" s="57">
        <f>SUM(B11+H11+N11)</f>
        <v>0</v>
      </c>
      <c r="U11" s="58">
        <f>SUM(C11+I11+O11)</f>
        <v>6795000000</v>
      </c>
      <c r="V11" s="53">
        <f t="shared" ref="V11:V27" si="14">SUM(T11:U11)</f>
        <v>6795000000</v>
      </c>
      <c r="W11" s="60">
        <f t="shared" si="3"/>
        <v>3.918628291802722E-2</v>
      </c>
      <c r="X11" s="58">
        <f>SUM(F11+L11+R11)</f>
        <v>6795000000</v>
      </c>
      <c r="Y11" s="60">
        <f t="shared" si="9"/>
        <v>100</v>
      </c>
      <c r="Z11" s="61">
        <f t="shared" si="10"/>
        <v>0</v>
      </c>
    </row>
    <row r="12" spans="1:16382" ht="25.5" x14ac:dyDescent="0.2">
      <c r="A12" s="76" t="s">
        <v>322</v>
      </c>
      <c r="B12" s="53">
        <f>SUM(idu!C13)</f>
        <v>116783237000</v>
      </c>
      <c r="C12" s="53">
        <f>SUM(idu!D13)</f>
        <v>0</v>
      </c>
      <c r="D12" s="53">
        <f t="shared" si="11"/>
        <v>116783237000</v>
      </c>
      <c r="E12" s="55">
        <f t="shared" si="0"/>
        <v>1.4861145488307561</v>
      </c>
      <c r="F12" s="53">
        <f>SUM(idu!G13)</f>
        <v>87207782717</v>
      </c>
      <c r="G12" s="54">
        <f t="shared" si="4"/>
        <v>74.674914788498285</v>
      </c>
      <c r="H12" s="53">
        <f>SUM(idu!C218)</f>
        <v>0</v>
      </c>
      <c r="I12" s="53">
        <f>SUM(idu!D218)</f>
        <v>0</v>
      </c>
      <c r="J12" s="53">
        <f t="shared" si="12"/>
        <v>0</v>
      </c>
      <c r="K12" s="55">
        <f t="shared" si="1"/>
        <v>0</v>
      </c>
      <c r="L12" s="53">
        <f>SUM(idu!G218)</f>
        <v>0</v>
      </c>
      <c r="M12" s="54">
        <f t="shared" si="5"/>
        <v>0</v>
      </c>
      <c r="N12" s="53">
        <f>SUM(idu!C300)</f>
        <v>226984323000</v>
      </c>
      <c r="O12" s="53">
        <f>SUM(idu!D300)</f>
        <v>0</v>
      </c>
      <c r="P12" s="53">
        <f t="shared" si="13"/>
        <v>226984323000</v>
      </c>
      <c r="Q12" s="55">
        <f t="shared" si="2"/>
        <v>3.4271724081571762</v>
      </c>
      <c r="R12" s="53">
        <f>SUM(idu!G300)</f>
        <v>217408956015</v>
      </c>
      <c r="S12" s="93">
        <f t="shared" si="6"/>
        <v>95.781485320904736</v>
      </c>
      <c r="T12" s="52">
        <f t="shared" ref="T12:U31" si="15">SUM(B12+H12+N12)</f>
        <v>343767560000</v>
      </c>
      <c r="U12" s="53">
        <f t="shared" si="15"/>
        <v>0</v>
      </c>
      <c r="V12" s="53">
        <f t="shared" si="14"/>
        <v>343767560000</v>
      </c>
      <c r="W12" s="55">
        <f t="shared" si="3"/>
        <v>1.9824831293892418</v>
      </c>
      <c r="X12" s="53">
        <f t="shared" ref="X12:X31" si="16">SUM(F12+L12+R12)</f>
        <v>304616738732</v>
      </c>
      <c r="Y12" s="55">
        <f t="shared" si="9"/>
        <v>88.611251955245578</v>
      </c>
      <c r="Z12" s="56">
        <f t="shared" si="10"/>
        <v>39150821268</v>
      </c>
    </row>
    <row r="13" spans="1:16382" ht="38.25" x14ac:dyDescent="0.2">
      <c r="A13" s="76" t="s">
        <v>323</v>
      </c>
      <c r="B13" s="53">
        <f>SUM(fon!C13)</f>
        <v>13793623000</v>
      </c>
      <c r="C13" s="53">
        <f>SUM(fon!D13)</f>
        <v>0</v>
      </c>
      <c r="D13" s="53">
        <f t="shared" si="11"/>
        <v>13793623000</v>
      </c>
      <c r="E13" s="55">
        <f t="shared" si="0"/>
        <v>0.17552950532948958</v>
      </c>
      <c r="F13" s="53">
        <f>SUM(fon!G13)</f>
        <v>9741580038</v>
      </c>
      <c r="G13" s="54">
        <f t="shared" si="4"/>
        <v>70.623795053699808</v>
      </c>
      <c r="H13" s="53">
        <f>SUM(fon!C218)</f>
        <v>0</v>
      </c>
      <c r="I13" s="53">
        <f>SUM(fon!D218)</f>
        <v>0</v>
      </c>
      <c r="J13" s="53">
        <f t="shared" si="12"/>
        <v>0</v>
      </c>
      <c r="K13" s="55">
        <f t="shared" si="1"/>
        <v>0</v>
      </c>
      <c r="L13" s="53">
        <f>SUM(fon!G218)</f>
        <v>0</v>
      </c>
      <c r="M13" s="54">
        <f t="shared" si="5"/>
        <v>0</v>
      </c>
      <c r="N13" s="53">
        <f>SUM(fon!C300)</f>
        <v>83252596000</v>
      </c>
      <c r="O13" s="53">
        <f>SUM(fon!D300)</f>
        <v>0</v>
      </c>
      <c r="P13" s="53">
        <f t="shared" si="13"/>
        <v>83252596000</v>
      </c>
      <c r="Q13" s="55">
        <f t="shared" si="2"/>
        <v>1.2570075155307376</v>
      </c>
      <c r="R13" s="53">
        <f>SUM(fon!G300)</f>
        <v>87303413</v>
      </c>
      <c r="S13" s="93">
        <f t="shared" si="6"/>
        <v>0.10486569451840276</v>
      </c>
      <c r="T13" s="52">
        <f t="shared" si="15"/>
        <v>97046219000</v>
      </c>
      <c r="U13" s="53">
        <f t="shared" si="15"/>
        <v>0</v>
      </c>
      <c r="V13" s="53">
        <f t="shared" si="14"/>
        <v>97046219000</v>
      </c>
      <c r="W13" s="55">
        <f t="shared" si="3"/>
        <v>0.55965865987620733</v>
      </c>
      <c r="X13" s="53">
        <f t="shared" si="16"/>
        <v>9828883451</v>
      </c>
      <c r="Y13" s="55">
        <f t="shared" si="9"/>
        <v>10.128043680918676</v>
      </c>
      <c r="Z13" s="56">
        <f t="shared" si="10"/>
        <v>87217335549</v>
      </c>
    </row>
    <row r="14" spans="1:16382" x14ac:dyDescent="0.2">
      <c r="A14" s="76" t="s">
        <v>324</v>
      </c>
      <c r="B14" s="53">
        <f>SUM(cvp!C13)</f>
        <v>905627000</v>
      </c>
      <c r="C14" s="53">
        <f>SUM(cvp!D13)</f>
        <v>8199436755</v>
      </c>
      <c r="D14" s="53">
        <f t="shared" si="11"/>
        <v>9105063755</v>
      </c>
      <c r="E14" s="55">
        <f t="shared" si="0"/>
        <v>0.11586566755584189</v>
      </c>
      <c r="F14" s="53">
        <f>SUM(cvp!G13)</f>
        <v>7619826030</v>
      </c>
      <c r="G14" s="54">
        <f t="shared" si="4"/>
        <v>83.687783359184181</v>
      </c>
      <c r="H14" s="53">
        <f>SUM(cvp!C218)</f>
        <v>0</v>
      </c>
      <c r="I14" s="53">
        <f>SUM(cvp!D218)</f>
        <v>0</v>
      </c>
      <c r="J14" s="53">
        <f t="shared" si="12"/>
        <v>0</v>
      </c>
      <c r="K14" s="55">
        <f t="shared" si="1"/>
        <v>0</v>
      </c>
      <c r="L14" s="53">
        <f>SUM(cvp!G218)</f>
        <v>0</v>
      </c>
      <c r="M14" s="54">
        <f t="shared" si="5"/>
        <v>0</v>
      </c>
      <c r="N14" s="53">
        <f>SUM(cvp!C300)</f>
        <v>23610516000</v>
      </c>
      <c r="O14" s="53">
        <f>SUM(cvp!D300)</f>
        <v>0</v>
      </c>
      <c r="P14" s="53">
        <f t="shared" si="13"/>
        <v>23610516000</v>
      </c>
      <c r="Q14" s="55">
        <f t="shared" si="2"/>
        <v>0.35648853589573026</v>
      </c>
      <c r="R14" s="53">
        <f>SUM(cvp!G300)</f>
        <v>22719100570</v>
      </c>
      <c r="S14" s="93">
        <f t="shared" si="6"/>
        <v>96.22449831253158</v>
      </c>
      <c r="T14" s="52">
        <f t="shared" si="15"/>
        <v>24516143000</v>
      </c>
      <c r="U14" s="53">
        <f t="shared" si="15"/>
        <v>8199436755</v>
      </c>
      <c r="V14" s="53">
        <f t="shared" si="14"/>
        <v>32715579755</v>
      </c>
      <c r="W14" s="55">
        <f t="shared" si="3"/>
        <v>0.18866842738877318</v>
      </c>
      <c r="X14" s="53">
        <f t="shared" si="16"/>
        <v>30338926600</v>
      </c>
      <c r="Y14" s="55">
        <f t="shared" si="9"/>
        <v>92.735408717197586</v>
      </c>
      <c r="Z14" s="56">
        <f t="shared" si="10"/>
        <v>2376653155</v>
      </c>
    </row>
    <row r="15" spans="1:16382" ht="38.25" x14ac:dyDescent="0.2">
      <c r="A15" s="76" t="s">
        <v>325</v>
      </c>
      <c r="B15" s="53">
        <f>SUM(idr!C13)</f>
        <v>57178372000</v>
      </c>
      <c r="C15" s="53">
        <f>SUM(idr!D13)</f>
        <v>0</v>
      </c>
      <c r="D15" s="53">
        <f t="shared" si="11"/>
        <v>57178372000</v>
      </c>
      <c r="E15" s="55">
        <f t="shared" si="0"/>
        <v>0.72761821551201855</v>
      </c>
      <c r="F15" s="53">
        <f>SUM(idr!G13)</f>
        <v>25217498460</v>
      </c>
      <c r="G15" s="54">
        <f t="shared" si="4"/>
        <v>44.103211717885216</v>
      </c>
      <c r="H15" s="53">
        <f>SUM(idr!C218)</f>
        <v>0</v>
      </c>
      <c r="I15" s="53">
        <f>SUM(idr!D218)</f>
        <v>0</v>
      </c>
      <c r="J15" s="53">
        <f t="shared" si="12"/>
        <v>0</v>
      </c>
      <c r="K15" s="55">
        <f t="shared" si="1"/>
        <v>0</v>
      </c>
      <c r="L15" s="53">
        <f>SUM(idr!G218)</f>
        <v>0</v>
      </c>
      <c r="M15" s="54">
        <f t="shared" si="5"/>
        <v>0</v>
      </c>
      <c r="N15" s="53">
        <f>SUM(idr!C300)</f>
        <v>67525950000</v>
      </c>
      <c r="O15" s="53">
        <f>SUM(idr!D300)</f>
        <v>0</v>
      </c>
      <c r="P15" s="53">
        <f t="shared" si="13"/>
        <v>67525950000</v>
      </c>
      <c r="Q15" s="55">
        <f t="shared" si="2"/>
        <v>1.0195553138469438</v>
      </c>
      <c r="R15" s="53">
        <f>SUM(idr!G300)</f>
        <v>67453716319</v>
      </c>
      <c r="S15" s="93">
        <f t="shared" si="6"/>
        <v>99.893028263948906</v>
      </c>
      <c r="T15" s="52">
        <f t="shared" si="15"/>
        <v>124704322000</v>
      </c>
      <c r="U15" s="53">
        <f t="shared" si="15"/>
        <v>0</v>
      </c>
      <c r="V15" s="53">
        <f t="shared" si="14"/>
        <v>124704322000</v>
      </c>
      <c r="W15" s="55">
        <f t="shared" si="3"/>
        <v>0.71916097762954623</v>
      </c>
      <c r="X15" s="53">
        <f t="shared" si="16"/>
        <v>92671214779</v>
      </c>
      <c r="Y15" s="55">
        <f t="shared" si="9"/>
        <v>74.312752992634842</v>
      </c>
      <c r="Z15" s="56">
        <f t="shared" si="10"/>
        <v>32033107221</v>
      </c>
    </row>
    <row r="16" spans="1:16382" ht="25.5" x14ac:dyDescent="0.2">
      <c r="A16" s="76" t="s">
        <v>326</v>
      </c>
      <c r="B16" s="53">
        <f>SUM(idp!C13)</f>
        <v>7013243000</v>
      </c>
      <c r="C16" s="53">
        <f>SUM(idp!D13)</f>
        <v>1720736176</v>
      </c>
      <c r="D16" s="53">
        <f t="shared" si="11"/>
        <v>8733979176</v>
      </c>
      <c r="E16" s="55">
        <f t="shared" si="0"/>
        <v>0.11114346421685897</v>
      </c>
      <c r="F16" s="53">
        <f>SUM(idp!G13)</f>
        <v>6491210097</v>
      </c>
      <c r="G16" s="54">
        <f t="shared" si="4"/>
        <v>74.3213370010902</v>
      </c>
      <c r="H16" s="53">
        <f>SUM(idp!C218)</f>
        <v>0</v>
      </c>
      <c r="I16" s="53">
        <f>SUM(idp!D218)</f>
        <v>0</v>
      </c>
      <c r="J16" s="53">
        <f t="shared" si="12"/>
        <v>0</v>
      </c>
      <c r="K16" s="55">
        <f t="shared" si="1"/>
        <v>0</v>
      </c>
      <c r="L16" s="53">
        <f>SUM(idp!G218)</f>
        <v>0</v>
      </c>
      <c r="M16" s="54">
        <f t="shared" si="5"/>
        <v>0</v>
      </c>
      <c r="N16" s="53">
        <f>SUM(idp!C300)</f>
        <v>1510658000</v>
      </c>
      <c r="O16" s="53">
        <f>SUM(idp!D300)</f>
        <v>329156009</v>
      </c>
      <c r="P16" s="53">
        <f t="shared" si="13"/>
        <v>1839814009</v>
      </c>
      <c r="Q16" s="55">
        <f t="shared" si="2"/>
        <v>2.7778833905572582E-2</v>
      </c>
      <c r="R16" s="53">
        <f>SUM(idp!G300)</f>
        <v>1280152884</v>
      </c>
      <c r="S16" s="93">
        <f t="shared" si="6"/>
        <v>69.580559651016344</v>
      </c>
      <c r="T16" s="52">
        <f t="shared" si="15"/>
        <v>8523901000</v>
      </c>
      <c r="U16" s="53">
        <f t="shared" si="15"/>
        <v>2049892185</v>
      </c>
      <c r="V16" s="53">
        <f t="shared" si="14"/>
        <v>10573793185</v>
      </c>
      <c r="W16" s="55">
        <f t="shared" si="3"/>
        <v>6.0978315123490529E-2</v>
      </c>
      <c r="X16" s="53">
        <f t="shared" si="16"/>
        <v>7771362981</v>
      </c>
      <c r="Y16" s="55">
        <f t="shared" si="9"/>
        <v>73.496453401646505</v>
      </c>
      <c r="Z16" s="56">
        <f t="shared" si="10"/>
        <v>2802430204</v>
      </c>
    </row>
    <row r="17" spans="1:26" x14ac:dyDescent="0.2">
      <c r="A17" s="76" t="s">
        <v>327</v>
      </c>
      <c r="B17" s="53">
        <f>SUM(idip!C13)</f>
        <v>31937476000</v>
      </c>
      <c r="C17" s="53">
        <f>SUM(idip!D13)</f>
        <v>0</v>
      </c>
      <c r="D17" s="53">
        <f t="shared" si="11"/>
        <v>31937476000</v>
      </c>
      <c r="E17" s="55">
        <f t="shared" si="0"/>
        <v>0.4064174701419957</v>
      </c>
      <c r="F17" s="53">
        <f>SUM(idip!G13)</f>
        <v>17131113781</v>
      </c>
      <c r="G17" s="54">
        <f t="shared" si="4"/>
        <v>53.639535513075607</v>
      </c>
      <c r="H17" s="53">
        <f>SUM(idip!C218)</f>
        <v>0</v>
      </c>
      <c r="I17" s="53">
        <f>SUM(idip!D218)</f>
        <v>0</v>
      </c>
      <c r="J17" s="53">
        <f t="shared" si="12"/>
        <v>0</v>
      </c>
      <c r="K17" s="55">
        <f t="shared" si="1"/>
        <v>0</v>
      </c>
      <c r="L17" s="53">
        <f>SUM(idip!G218)</f>
        <v>0</v>
      </c>
      <c r="M17" s="54">
        <f t="shared" si="5"/>
        <v>0</v>
      </c>
      <c r="N17" s="53">
        <f>SUM(idip!C300)</f>
        <v>12056435000</v>
      </c>
      <c r="O17" s="53">
        <f>SUM(idip!D300)</f>
        <v>0</v>
      </c>
      <c r="P17" s="53">
        <f t="shared" si="13"/>
        <v>12056435000</v>
      </c>
      <c r="Q17" s="55">
        <f t="shared" si="2"/>
        <v>0.18203671877700761</v>
      </c>
      <c r="R17" s="53">
        <f>SUM(idip!G300)</f>
        <v>4049549627</v>
      </c>
      <c r="S17" s="93">
        <f t="shared" si="6"/>
        <v>33.588283991080282</v>
      </c>
      <c r="T17" s="52">
        <f t="shared" si="15"/>
        <v>43993911000</v>
      </c>
      <c r="U17" s="53">
        <f t="shared" si="15"/>
        <v>0</v>
      </c>
      <c r="V17" s="53">
        <f t="shared" si="14"/>
        <v>43993911000</v>
      </c>
      <c r="W17" s="55">
        <f t="shared" si="3"/>
        <v>0.25370976351972185</v>
      </c>
      <c r="X17" s="53">
        <f t="shared" si="16"/>
        <v>21180663408</v>
      </c>
      <c r="Y17" s="55">
        <f t="shared" si="9"/>
        <v>48.144533928797557</v>
      </c>
      <c r="Z17" s="56">
        <f t="shared" si="10"/>
        <v>22813247592</v>
      </c>
    </row>
    <row r="18" spans="1:26" x14ac:dyDescent="0.2">
      <c r="A18" s="76" t="s">
        <v>328</v>
      </c>
      <c r="B18" s="53">
        <f>SUM(fga!C13)</f>
        <v>161335000</v>
      </c>
      <c r="C18" s="53">
        <f>SUM(fga!D13)</f>
        <v>0</v>
      </c>
      <c r="D18" s="53">
        <f t="shared" si="11"/>
        <v>161335000</v>
      </c>
      <c r="E18" s="55">
        <f t="shared" si="0"/>
        <v>2.0530539904079731E-3</v>
      </c>
      <c r="F18" s="53">
        <f>SUM(fga!G13)</f>
        <v>114287546</v>
      </c>
      <c r="G18" s="54">
        <f t="shared" si="4"/>
        <v>70.83865621222921</v>
      </c>
      <c r="H18" s="53">
        <f>SUM(fga!C218)</f>
        <v>0</v>
      </c>
      <c r="I18" s="53">
        <f>SUM(fga!D218)</f>
        <v>0</v>
      </c>
      <c r="J18" s="53">
        <f t="shared" si="12"/>
        <v>0</v>
      </c>
      <c r="K18" s="55">
        <f t="shared" si="1"/>
        <v>0</v>
      </c>
      <c r="L18" s="53">
        <f>SUM(fga!G218)</f>
        <v>0</v>
      </c>
      <c r="M18" s="54">
        <f t="shared" si="5"/>
        <v>0</v>
      </c>
      <c r="N18" s="53">
        <f>SUM(fga!C300)</f>
        <v>171870000</v>
      </c>
      <c r="O18" s="53">
        <f>SUM(fga!D300)</f>
        <v>0</v>
      </c>
      <c r="P18" s="53">
        <f t="shared" si="13"/>
        <v>171870000</v>
      </c>
      <c r="Q18" s="55">
        <f t="shared" si="2"/>
        <v>2.5950167571263229E-3</v>
      </c>
      <c r="R18" s="53">
        <f>SUM(fga!G300)</f>
        <v>171870000</v>
      </c>
      <c r="S18" s="93">
        <f t="shared" si="6"/>
        <v>100</v>
      </c>
      <c r="T18" s="52">
        <f t="shared" si="15"/>
        <v>333205000</v>
      </c>
      <c r="U18" s="53">
        <f t="shared" si="15"/>
        <v>0</v>
      </c>
      <c r="V18" s="53">
        <f t="shared" si="14"/>
        <v>333205000</v>
      </c>
      <c r="W18" s="55">
        <f t="shared" si="3"/>
        <v>1.9215695952466902E-3</v>
      </c>
      <c r="X18" s="53">
        <f t="shared" si="16"/>
        <v>286157546</v>
      </c>
      <c r="Y18" s="55">
        <f t="shared" si="9"/>
        <v>85.880327726174571</v>
      </c>
      <c r="Z18" s="56">
        <f t="shared" si="10"/>
        <v>47047454</v>
      </c>
    </row>
    <row r="19" spans="1:26" x14ac:dyDescent="0.2">
      <c r="A19" s="76" t="s">
        <v>329</v>
      </c>
      <c r="B19" s="53">
        <f>SUM(orq!C13)</f>
        <v>180000000</v>
      </c>
      <c r="C19" s="53">
        <f>SUM(orq!D13)</f>
        <v>0</v>
      </c>
      <c r="D19" s="53">
        <f t="shared" si="11"/>
        <v>180000000</v>
      </c>
      <c r="E19" s="55">
        <f t="shared" si="0"/>
        <v>2.2905737643625699E-3</v>
      </c>
      <c r="F19" s="53">
        <f>SUM(orq!G13)</f>
        <v>105726662</v>
      </c>
      <c r="G19" s="54">
        <f t="shared" si="4"/>
        <v>58.737034444444447</v>
      </c>
      <c r="H19" s="53">
        <f>SUM(orq!C218)</f>
        <v>0</v>
      </c>
      <c r="I19" s="53">
        <f>SUM(orq!D218)</f>
        <v>0</v>
      </c>
      <c r="J19" s="53">
        <f t="shared" si="12"/>
        <v>0</v>
      </c>
      <c r="K19" s="55">
        <f t="shared" si="1"/>
        <v>0</v>
      </c>
      <c r="L19" s="53">
        <f>SUM(orq!G218)</f>
        <v>0</v>
      </c>
      <c r="M19" s="54">
        <f t="shared" si="5"/>
        <v>0</v>
      </c>
      <c r="N19" s="53">
        <f>SUM(orq!C300)</f>
        <v>66917000</v>
      </c>
      <c r="O19" s="53">
        <f>SUM(orq!D300)</f>
        <v>299947433</v>
      </c>
      <c r="P19" s="53">
        <f t="shared" si="13"/>
        <v>366864433</v>
      </c>
      <c r="Q19" s="55">
        <f t="shared" si="2"/>
        <v>5.5391828197396123E-3</v>
      </c>
      <c r="R19" s="53">
        <f>SUM(orq!G300)</f>
        <v>510973</v>
      </c>
      <c r="S19" s="93">
        <f t="shared" si="6"/>
        <v>0.13928114966653091</v>
      </c>
      <c r="T19" s="52">
        <f t="shared" si="15"/>
        <v>246917000</v>
      </c>
      <c r="U19" s="53">
        <f t="shared" si="15"/>
        <v>299947433</v>
      </c>
      <c r="V19" s="53">
        <f t="shared" si="14"/>
        <v>546864433</v>
      </c>
      <c r="W19" s="55">
        <f t="shared" si="3"/>
        <v>3.1537283869528389E-3</v>
      </c>
      <c r="X19" s="53">
        <f t="shared" si="16"/>
        <v>106237635</v>
      </c>
      <c r="Y19" s="55">
        <f t="shared" si="9"/>
        <v>19.426685772413364</v>
      </c>
      <c r="Z19" s="56">
        <f t="shared" si="10"/>
        <v>440626798</v>
      </c>
    </row>
    <row r="20" spans="1:26" ht="25.5" x14ac:dyDescent="0.2">
      <c r="A20" s="76" t="s">
        <v>330</v>
      </c>
      <c r="B20" s="53">
        <f>SUM(fvs!C13)</f>
        <v>162000000</v>
      </c>
      <c r="C20" s="53">
        <f>SUM(fvs!D13)</f>
        <v>0</v>
      </c>
      <c r="D20" s="53">
        <f t="shared" si="11"/>
        <v>162000000</v>
      </c>
      <c r="E20" s="55">
        <f t="shared" si="0"/>
        <v>2.0615163879263128E-3</v>
      </c>
      <c r="F20" s="53">
        <f>SUM(fvs!G13)</f>
        <v>171527531</v>
      </c>
      <c r="G20" s="54">
        <f t="shared" si="4"/>
        <v>105.88119197530865</v>
      </c>
      <c r="H20" s="53">
        <f>SUM(fvs!C218)</f>
        <v>0</v>
      </c>
      <c r="I20" s="53">
        <f>SUM(fvs!D218)</f>
        <v>0</v>
      </c>
      <c r="J20" s="53">
        <f t="shared" si="12"/>
        <v>0</v>
      </c>
      <c r="K20" s="55">
        <f t="shared" si="1"/>
        <v>0</v>
      </c>
      <c r="L20" s="53">
        <f>SUM(fvs!G218)</f>
        <v>0</v>
      </c>
      <c r="M20" s="54">
        <f t="shared" si="5"/>
        <v>0</v>
      </c>
      <c r="N20" s="53">
        <f>SUM(fvs!C300)</f>
        <v>17977144000</v>
      </c>
      <c r="O20" s="53">
        <f>SUM(fvs!D300)</f>
        <v>0</v>
      </c>
      <c r="P20" s="53">
        <f t="shared" si="13"/>
        <v>17977144000</v>
      </c>
      <c r="Q20" s="55">
        <f t="shared" si="2"/>
        <v>0.27143183758231765</v>
      </c>
      <c r="R20" s="53">
        <f>SUM(fvs!G300)</f>
        <v>15861110433</v>
      </c>
      <c r="S20" s="93">
        <f t="shared" si="6"/>
        <v>88.229311802809164</v>
      </c>
      <c r="T20" s="52">
        <f t="shared" si="15"/>
        <v>18139144000</v>
      </c>
      <c r="U20" s="53">
        <f t="shared" si="15"/>
        <v>0</v>
      </c>
      <c r="V20" s="53">
        <f t="shared" si="14"/>
        <v>18139144000</v>
      </c>
      <c r="W20" s="55">
        <f t="shared" si="3"/>
        <v>0.10460715653787137</v>
      </c>
      <c r="X20" s="53">
        <f t="shared" si="16"/>
        <v>16032637964</v>
      </c>
      <c r="Y20" s="55">
        <f t="shared" si="9"/>
        <v>88.386960068236959</v>
      </c>
      <c r="Z20" s="56">
        <f t="shared" si="10"/>
        <v>2106506036</v>
      </c>
    </row>
    <row r="21" spans="1:26" x14ac:dyDescent="0.2">
      <c r="A21" s="76" t="s">
        <v>331</v>
      </c>
      <c r="B21" s="53">
        <f>SUM(jar!C13)</f>
        <v>2774506000</v>
      </c>
      <c r="C21" s="53">
        <f>SUM(jar!D13)</f>
        <v>4069661700</v>
      </c>
      <c r="D21" s="53">
        <f t="shared" si="11"/>
        <v>6844167700</v>
      </c>
      <c r="E21" s="55">
        <f t="shared" si="0"/>
        <v>8.709483873620949E-2</v>
      </c>
      <c r="F21" s="53">
        <f>SUM(jar!G13)</f>
        <v>3192652197</v>
      </c>
      <c r="G21" s="54">
        <f t="shared" si="4"/>
        <v>46.64777861886698</v>
      </c>
      <c r="H21" s="53">
        <f>SUM(jar!C218)</f>
        <v>0</v>
      </c>
      <c r="I21" s="53">
        <f>SUM(jar!D218)</f>
        <v>0</v>
      </c>
      <c r="J21" s="53">
        <f t="shared" si="12"/>
        <v>0</v>
      </c>
      <c r="K21" s="55">
        <f t="shared" si="1"/>
        <v>0</v>
      </c>
      <c r="L21" s="53">
        <f>SUM(jar!G218)</f>
        <v>0</v>
      </c>
      <c r="M21" s="54">
        <f t="shared" si="5"/>
        <v>0</v>
      </c>
      <c r="N21" s="53">
        <f>SUM(jar!C300)</f>
        <v>877714000</v>
      </c>
      <c r="O21" s="53">
        <f>SUM(jar!D300)</f>
        <v>700000000</v>
      </c>
      <c r="P21" s="53">
        <f t="shared" si="13"/>
        <v>1577714000</v>
      </c>
      <c r="Q21" s="55">
        <f t="shared" si="2"/>
        <v>2.3821459637823936E-2</v>
      </c>
      <c r="R21" s="53">
        <f>SUM(jar!G300)</f>
        <v>1577714000</v>
      </c>
      <c r="S21" s="93">
        <f t="shared" si="6"/>
        <v>100</v>
      </c>
      <c r="T21" s="52">
        <f t="shared" si="15"/>
        <v>3652220000</v>
      </c>
      <c r="U21" s="53">
        <f t="shared" si="15"/>
        <v>4769661700</v>
      </c>
      <c r="V21" s="53">
        <f t="shared" si="14"/>
        <v>8421881700</v>
      </c>
      <c r="W21" s="55">
        <f t="shared" si="3"/>
        <v>4.8568394260243716E-2</v>
      </c>
      <c r="X21" s="53">
        <f t="shared" si="16"/>
        <v>4770366197</v>
      </c>
      <c r="Y21" s="55">
        <f t="shared" si="9"/>
        <v>56.642522026876726</v>
      </c>
      <c r="Z21" s="56">
        <f t="shared" si="10"/>
        <v>3651515503</v>
      </c>
    </row>
    <row r="22" spans="1:26" ht="38.25" x14ac:dyDescent="0.2">
      <c r="A22" s="76" t="s">
        <v>332</v>
      </c>
      <c r="B22" s="53">
        <f>SUM(ide!C13)</f>
        <v>110000000</v>
      </c>
      <c r="C22" s="53">
        <f>SUM(ide!D13)</f>
        <v>3260268826</v>
      </c>
      <c r="D22" s="53">
        <f t="shared" si="11"/>
        <v>3370268826</v>
      </c>
      <c r="E22" s="55">
        <f t="shared" si="0"/>
        <v>4.2888051953803547E-2</v>
      </c>
      <c r="F22" s="53">
        <f>SUM(ide!G13)</f>
        <v>3120119076</v>
      </c>
      <c r="G22" s="54">
        <f t="shared" si="4"/>
        <v>92.577750828948268</v>
      </c>
      <c r="H22" s="53">
        <f>SUM(ide!C218)</f>
        <v>0</v>
      </c>
      <c r="I22" s="53">
        <f>SUM(ide!D218)</f>
        <v>0</v>
      </c>
      <c r="J22" s="53">
        <f t="shared" si="12"/>
        <v>0</v>
      </c>
      <c r="K22" s="55">
        <f t="shared" si="1"/>
        <v>0</v>
      </c>
      <c r="L22" s="53">
        <f>SUM(ide!G218)</f>
        <v>0</v>
      </c>
      <c r="M22" s="54">
        <f t="shared" si="5"/>
        <v>0</v>
      </c>
      <c r="N22" s="53">
        <f>SUM(ide!C300)</f>
        <v>105965000</v>
      </c>
      <c r="O22" s="53">
        <f>SUM(ide!D300)</f>
        <v>0</v>
      </c>
      <c r="P22" s="53">
        <f t="shared" si="13"/>
        <v>105965000</v>
      </c>
      <c r="Q22" s="55">
        <f t="shared" si="2"/>
        <v>1.5999357111124153E-3</v>
      </c>
      <c r="R22" s="53">
        <f>SUM(ide!G300)</f>
        <v>108763046</v>
      </c>
      <c r="S22" s="93">
        <f t="shared" si="6"/>
        <v>102.640537913462</v>
      </c>
      <c r="T22" s="52">
        <f t="shared" si="15"/>
        <v>215965000</v>
      </c>
      <c r="U22" s="53">
        <f t="shared" si="15"/>
        <v>3260268826</v>
      </c>
      <c r="V22" s="53">
        <f t="shared" si="14"/>
        <v>3476233826</v>
      </c>
      <c r="W22" s="55">
        <f t="shared" si="3"/>
        <v>2.004719384766037E-2</v>
      </c>
      <c r="X22" s="53">
        <f t="shared" si="16"/>
        <v>3228882122</v>
      </c>
      <c r="Y22" s="55">
        <f t="shared" si="9"/>
        <v>92.88449176951309</v>
      </c>
      <c r="Z22" s="56">
        <f t="shared" si="10"/>
        <v>247351704</v>
      </c>
    </row>
    <row r="23" spans="1:26" x14ac:dyDescent="0.2">
      <c r="A23" s="76" t="s">
        <v>333</v>
      </c>
      <c r="B23" s="53">
        <f>SUM(tur!C13)</f>
        <v>0</v>
      </c>
      <c r="C23" s="53">
        <f>SUM(tur!D13)</f>
        <v>0</v>
      </c>
      <c r="D23" s="53">
        <f t="shared" si="11"/>
        <v>0</v>
      </c>
      <c r="E23" s="55">
        <f t="shared" si="0"/>
        <v>0</v>
      </c>
      <c r="F23" s="53">
        <f>SUM(tur!G13)</f>
        <v>0</v>
      </c>
      <c r="G23" s="54">
        <f t="shared" si="4"/>
        <v>0</v>
      </c>
      <c r="H23" s="53">
        <f>SUM(tur!C218)</f>
        <v>0</v>
      </c>
      <c r="I23" s="53">
        <f>SUM(tur!D218)</f>
        <v>0</v>
      </c>
      <c r="J23" s="53">
        <f t="shared" si="12"/>
        <v>0</v>
      </c>
      <c r="K23" s="55">
        <f t="shared" si="1"/>
        <v>0</v>
      </c>
      <c r="L23" s="53">
        <f>SUM(tur!G218)</f>
        <v>0</v>
      </c>
      <c r="M23" s="54">
        <f t="shared" si="5"/>
        <v>0</v>
      </c>
      <c r="N23" s="53">
        <f>SUM(tur!C300)</f>
        <v>0</v>
      </c>
      <c r="O23" s="53">
        <f>SUM(tur!D300)</f>
        <v>0</v>
      </c>
      <c r="P23" s="53">
        <f t="shared" si="13"/>
        <v>0</v>
      </c>
      <c r="Q23" s="55">
        <f t="shared" si="2"/>
        <v>0</v>
      </c>
      <c r="R23" s="53">
        <f>SUM(tur!G300)</f>
        <v>0</v>
      </c>
      <c r="S23" s="93">
        <f t="shared" si="6"/>
        <v>0</v>
      </c>
      <c r="T23" s="52">
        <f t="shared" si="15"/>
        <v>0</v>
      </c>
      <c r="U23" s="53">
        <f t="shared" si="15"/>
        <v>0</v>
      </c>
      <c r="V23" s="53">
        <f t="shared" si="14"/>
        <v>0</v>
      </c>
      <c r="W23" s="55">
        <f t="shared" si="3"/>
        <v>0</v>
      </c>
      <c r="X23" s="53">
        <f t="shared" si="16"/>
        <v>0</v>
      </c>
      <c r="Y23" s="55">
        <f t="shared" si="9"/>
        <v>0</v>
      </c>
      <c r="Z23" s="56">
        <f t="shared" si="10"/>
        <v>0</v>
      </c>
    </row>
    <row r="24" spans="1:26" ht="25.5" x14ac:dyDescent="0.2">
      <c r="A24" s="76" t="s">
        <v>334</v>
      </c>
      <c r="B24" s="53">
        <f>SUM(art!C13)</f>
        <v>11316000000</v>
      </c>
      <c r="C24" s="53">
        <f>SUM(art!D13)</f>
        <v>4006791795</v>
      </c>
      <c r="D24" s="53">
        <f t="shared" si="11"/>
        <v>15322791795</v>
      </c>
      <c r="E24" s="55">
        <f t="shared" si="0"/>
        <v>0.1949888049023169</v>
      </c>
      <c r="F24" s="53">
        <f>SUM(art!G13)</f>
        <v>4988786782</v>
      </c>
      <c r="G24" s="54">
        <f t="shared" si="4"/>
        <v>32.557949287204288</v>
      </c>
      <c r="H24" s="53">
        <f>SUM(art!C218)</f>
        <v>0</v>
      </c>
      <c r="I24" s="53">
        <f>SUM(art!D218)</f>
        <v>0</v>
      </c>
      <c r="J24" s="53">
        <f t="shared" si="12"/>
        <v>0</v>
      </c>
      <c r="K24" s="55">
        <f t="shared" si="1"/>
        <v>0</v>
      </c>
      <c r="L24" s="53">
        <f>SUM(art!G218)</f>
        <v>0</v>
      </c>
      <c r="M24" s="54">
        <f t="shared" si="5"/>
        <v>0</v>
      </c>
      <c r="N24" s="53">
        <f>SUM(art!C300)</f>
        <v>1200000000</v>
      </c>
      <c r="O24" s="53">
        <f>SUM(art!D300)</f>
        <v>1111690000</v>
      </c>
      <c r="P24" s="53">
        <f t="shared" si="13"/>
        <v>2311690000</v>
      </c>
      <c r="Q24" s="55">
        <f t="shared" si="2"/>
        <v>3.4903556684013202E-2</v>
      </c>
      <c r="R24" s="53">
        <f>SUM(art!G300)</f>
        <v>1928424165</v>
      </c>
      <c r="S24" s="93">
        <f t="shared" si="6"/>
        <v>83.420534976575581</v>
      </c>
      <c r="T24" s="52">
        <f t="shared" si="15"/>
        <v>12516000000</v>
      </c>
      <c r="U24" s="53">
        <f t="shared" si="15"/>
        <v>5118481795</v>
      </c>
      <c r="V24" s="53">
        <f t="shared" si="14"/>
        <v>17634481795</v>
      </c>
      <c r="W24" s="55">
        <f t="shared" si="3"/>
        <v>0.10169680540569102</v>
      </c>
      <c r="X24" s="53">
        <f t="shared" si="16"/>
        <v>6917210947</v>
      </c>
      <c r="Y24" s="55">
        <f t="shared" si="9"/>
        <v>39.225484635229115</v>
      </c>
      <c r="Z24" s="56">
        <f t="shared" si="10"/>
        <v>10717270848</v>
      </c>
    </row>
    <row r="25" spans="1:26" ht="38.25" x14ac:dyDescent="0.2">
      <c r="A25" s="76" t="s">
        <v>346</v>
      </c>
      <c r="B25" s="53">
        <f>SUM(com!C13)</f>
        <v>0</v>
      </c>
      <c r="C25" s="53">
        <f>SUM(com!D13)</f>
        <v>0</v>
      </c>
      <c r="D25" s="53">
        <f t="shared" ref="D25" si="17">SUM(B25:C25)</f>
        <v>0</v>
      </c>
      <c r="E25" s="55">
        <f t="shared" si="0"/>
        <v>0</v>
      </c>
      <c r="F25" s="53">
        <f>SUM(com!G13)</f>
        <v>0</v>
      </c>
      <c r="G25" s="54">
        <f t="shared" ref="G25" si="18">IF(OR(F25=0,D25=0),0,(F25/D25)*100)</f>
        <v>0</v>
      </c>
      <c r="H25" s="53">
        <f>SUM(com!C218)</f>
        <v>0</v>
      </c>
      <c r="I25" s="53">
        <f>SUM(com!D218)</f>
        <v>0</v>
      </c>
      <c r="J25" s="53">
        <f t="shared" ref="J25" si="19">SUM(H25:I25)</f>
        <v>0</v>
      </c>
      <c r="K25" s="55">
        <f t="shared" si="1"/>
        <v>0</v>
      </c>
      <c r="L25" s="53">
        <f>SUM(com!G218)</f>
        <v>0</v>
      </c>
      <c r="M25" s="54">
        <f t="shared" si="5"/>
        <v>0</v>
      </c>
      <c r="N25" s="53"/>
      <c r="O25" s="53"/>
      <c r="P25" s="53">
        <f t="shared" ref="P25" si="20">SUM(N25:O25)</f>
        <v>0</v>
      </c>
      <c r="Q25" s="55"/>
      <c r="R25" s="53"/>
      <c r="S25" s="93"/>
      <c r="T25" s="52">
        <f t="shared" ref="T25" si="21">SUM(B25+H25+N25)</f>
        <v>0</v>
      </c>
      <c r="U25" s="53">
        <f t="shared" ref="U25" si="22">SUM(C25+I25+O25)</f>
        <v>0</v>
      </c>
      <c r="V25" s="53">
        <f t="shared" ref="V25" si="23">SUM(T25:U25)</f>
        <v>0</v>
      </c>
      <c r="W25" s="55">
        <f t="shared" si="3"/>
        <v>0</v>
      </c>
      <c r="X25" s="53">
        <f t="shared" ref="X25" si="24">SUM(F25+L25+R25)</f>
        <v>0</v>
      </c>
      <c r="Y25" s="55">
        <f t="shared" ref="Y25" si="25">IF(OR(X25=0,V25=0),0,(X25/V25)*100)</f>
        <v>0</v>
      </c>
      <c r="Z25" s="56">
        <f t="shared" ref="Z25" si="26">SUM(V25-X25)</f>
        <v>0</v>
      </c>
    </row>
    <row r="26" spans="1:26" ht="25.5" x14ac:dyDescent="0.2">
      <c r="A26" s="76" t="s">
        <v>335</v>
      </c>
      <c r="B26" s="53">
        <f>SUM(cat!C13)</f>
        <v>1600000000</v>
      </c>
      <c r="C26" s="53">
        <f>SUM(cat!D13)</f>
        <v>566103460</v>
      </c>
      <c r="D26" s="53">
        <f t="shared" si="11"/>
        <v>2166103460</v>
      </c>
      <c r="E26" s="55">
        <f t="shared" si="0"/>
        <v>2.756455420206104E-2</v>
      </c>
      <c r="F26" s="53">
        <f>SUM(cat!G13)</f>
        <v>911336354</v>
      </c>
      <c r="G26" s="54">
        <f t="shared" si="4"/>
        <v>42.072614297010539</v>
      </c>
      <c r="H26" s="53">
        <f>SUM(cat!C218)</f>
        <v>0</v>
      </c>
      <c r="I26" s="53">
        <f>SUM(cat!D218)</f>
        <v>0</v>
      </c>
      <c r="J26" s="53">
        <f t="shared" si="12"/>
        <v>0</v>
      </c>
      <c r="K26" s="55">
        <f t="shared" si="1"/>
        <v>0</v>
      </c>
      <c r="L26" s="53">
        <f>SUM(cat!G218)</f>
        <v>0</v>
      </c>
      <c r="M26" s="54">
        <f t="shared" si="5"/>
        <v>0</v>
      </c>
      <c r="N26" s="53">
        <f>SUM(cat!C300)</f>
        <v>784932000</v>
      </c>
      <c r="O26" s="53">
        <f>SUM(cat!D300)</f>
        <v>0</v>
      </c>
      <c r="P26" s="53">
        <f t="shared" si="13"/>
        <v>784932000</v>
      </c>
      <c r="Q26" s="55">
        <f>IF(OR(P26=0,P$32=0),0,(P26/P$32)*100)</f>
        <v>1.1851467348604636E-2</v>
      </c>
      <c r="R26" s="53">
        <f>SUM(cat!G300)</f>
        <v>784932000</v>
      </c>
      <c r="S26" s="93">
        <f t="shared" si="6"/>
        <v>100</v>
      </c>
      <c r="T26" s="52">
        <f t="shared" si="15"/>
        <v>2384932000</v>
      </c>
      <c r="U26" s="53">
        <f t="shared" si="15"/>
        <v>566103460</v>
      </c>
      <c r="V26" s="53">
        <f t="shared" si="14"/>
        <v>2951035460</v>
      </c>
      <c r="W26" s="55">
        <f t="shared" si="3"/>
        <v>1.7018412131963298E-2</v>
      </c>
      <c r="X26" s="53">
        <f t="shared" si="16"/>
        <v>1696268354</v>
      </c>
      <c r="Y26" s="55">
        <f t="shared" si="9"/>
        <v>57.480446337977916</v>
      </c>
      <c r="Z26" s="56">
        <f t="shared" si="10"/>
        <v>1254767106</v>
      </c>
    </row>
    <row r="27" spans="1:26" ht="38.25" x14ac:dyDescent="0.2">
      <c r="A27" s="76" t="s">
        <v>336</v>
      </c>
      <c r="B27" s="53">
        <f>SUM(via!C13)</f>
        <v>15000000000</v>
      </c>
      <c r="C27" s="53">
        <f>SUM(via!D13)</f>
        <v>0</v>
      </c>
      <c r="D27" s="53">
        <f t="shared" si="11"/>
        <v>15000000000</v>
      </c>
      <c r="E27" s="55">
        <f t="shared" si="0"/>
        <v>0.19088114703021414</v>
      </c>
      <c r="F27" s="53">
        <f>SUM(via!G13)</f>
        <v>186363092</v>
      </c>
      <c r="G27" s="54">
        <f t="shared" si="4"/>
        <v>1.2424206133333333</v>
      </c>
      <c r="H27" s="53">
        <f>SUM(via!C218)</f>
        <v>0</v>
      </c>
      <c r="I27" s="53">
        <f>SUM(via!D218)</f>
        <v>0</v>
      </c>
      <c r="J27" s="53">
        <f t="shared" si="12"/>
        <v>0</v>
      </c>
      <c r="K27" s="55">
        <f t="shared" si="1"/>
        <v>0</v>
      </c>
      <c r="L27" s="53">
        <f>SUM(via!G218)</f>
        <v>0</v>
      </c>
      <c r="M27" s="54">
        <f t="shared" si="5"/>
        <v>0</v>
      </c>
      <c r="N27" s="53">
        <f>SUM(via!C300)</f>
        <v>108319976000</v>
      </c>
      <c r="O27" s="53">
        <f>SUM(via!D300)</f>
        <v>0</v>
      </c>
      <c r="P27" s="53">
        <f t="shared" si="13"/>
        <v>108319976000</v>
      </c>
      <c r="Q27" s="55">
        <f>IF(OR(P27=0,P$32=0),0,(P27/P$32)*100)</f>
        <v>1.6354928309275683</v>
      </c>
      <c r="R27" s="53">
        <f>SUM(via!G300)</f>
        <v>108319976000</v>
      </c>
      <c r="S27" s="93">
        <f t="shared" si="6"/>
        <v>100</v>
      </c>
      <c r="T27" s="52">
        <f t="shared" si="15"/>
        <v>123319976000</v>
      </c>
      <c r="U27" s="53">
        <f t="shared" si="15"/>
        <v>0</v>
      </c>
      <c r="V27" s="53">
        <f t="shared" si="14"/>
        <v>123319976000</v>
      </c>
      <c r="W27" s="55">
        <f t="shared" si="3"/>
        <v>0.71117755246215253</v>
      </c>
      <c r="X27" s="53">
        <f t="shared" si="16"/>
        <v>108506339092</v>
      </c>
      <c r="Y27" s="55">
        <f t="shared" si="9"/>
        <v>87.987642076738652</v>
      </c>
      <c r="Z27" s="56">
        <f t="shared" si="10"/>
        <v>14813636908</v>
      </c>
    </row>
    <row r="28" spans="1:26" ht="26.25" thickBot="1" x14ac:dyDescent="0.25">
      <c r="A28" s="77" t="s">
        <v>337</v>
      </c>
      <c r="B28" s="78">
        <f>SUM(ues!C$13)</f>
        <v>1854437000</v>
      </c>
      <c r="C28" s="78">
        <f>SUM(ues!D$13)</f>
        <v>0</v>
      </c>
      <c r="D28" s="78">
        <f>SUM(B28:C28)</f>
        <v>1854437000</v>
      </c>
      <c r="E28" s="79">
        <f t="shared" si="0"/>
        <v>2.3598470777017946E-2</v>
      </c>
      <c r="F28" s="78">
        <f>SUM(ues!G$13)</f>
        <v>914735608</v>
      </c>
      <c r="G28" s="80">
        <f t="shared" si="4"/>
        <v>49.326863517067444</v>
      </c>
      <c r="H28" s="78">
        <f>SUM(ues!C$218)</f>
        <v>0</v>
      </c>
      <c r="I28" s="78">
        <f>SUM(ues!D$218)</f>
        <v>0</v>
      </c>
      <c r="J28" s="78">
        <f>SUM(H28:I28)</f>
        <v>0</v>
      </c>
      <c r="K28" s="79">
        <f t="shared" si="1"/>
        <v>0</v>
      </c>
      <c r="L28" s="78">
        <f>SUM(ues!G$218)</f>
        <v>0</v>
      </c>
      <c r="M28" s="80">
        <f t="shared" si="5"/>
        <v>0</v>
      </c>
      <c r="N28" s="78">
        <f>SUM(ues!C$300)</f>
        <v>4737223000</v>
      </c>
      <c r="O28" s="78">
        <f>SUM(ues!D$300)</f>
        <v>0</v>
      </c>
      <c r="P28" s="78">
        <f>SUM(N28:O28)</f>
        <v>4737223000</v>
      </c>
      <c r="Q28" s="79">
        <f>IF(OR(P28=0,P$32=0),0,(P28/P$32)*100)</f>
        <v>7.1525996783872878E-2</v>
      </c>
      <c r="R28" s="78">
        <f>SUM(ues!G$300)</f>
        <v>4720574305</v>
      </c>
      <c r="S28" s="94">
        <f t="shared" si="6"/>
        <v>99.648555810017811</v>
      </c>
      <c r="T28" s="101">
        <f t="shared" si="15"/>
        <v>6591660000</v>
      </c>
      <c r="U28" s="102">
        <f t="shared" si="15"/>
        <v>0</v>
      </c>
      <c r="V28" s="78">
        <f>SUM(T28:U28)</f>
        <v>6591660000</v>
      </c>
      <c r="W28" s="103">
        <f t="shared" si="3"/>
        <v>3.8013635564303649E-2</v>
      </c>
      <c r="X28" s="102">
        <f t="shared" si="16"/>
        <v>5635309913</v>
      </c>
      <c r="Y28" s="103">
        <f t="shared" si="9"/>
        <v>85.491513715816652</v>
      </c>
      <c r="Z28" s="104">
        <f t="shared" si="10"/>
        <v>956350087</v>
      </c>
    </row>
    <row r="29" spans="1:26" ht="13.5" thickBot="1" x14ac:dyDescent="0.25">
      <c r="A29" s="81" t="s">
        <v>338</v>
      </c>
      <c r="B29" s="82">
        <f>SUM(B9:B28)</f>
        <v>455065104000</v>
      </c>
      <c r="C29" s="82">
        <f>SUM(C9:C28)</f>
        <v>30917998712</v>
      </c>
      <c r="D29" s="82">
        <f>SUM(D9:D28)</f>
        <v>485983102712</v>
      </c>
      <c r="E29" s="83">
        <f t="shared" si="0"/>
        <v>6.1843341388645952</v>
      </c>
      <c r="F29" s="82">
        <f>SUM(F9:F28)</f>
        <v>278896673587</v>
      </c>
      <c r="G29" s="84">
        <f t="shared" si="4"/>
        <v>57.388142104248807</v>
      </c>
      <c r="H29" s="87">
        <f>SUM(H9:H28)</f>
        <v>523578319000</v>
      </c>
      <c r="I29" s="82">
        <f>SUM(I9:I28)</f>
        <v>0</v>
      </c>
      <c r="J29" s="82">
        <f t="shared" ref="J29" si="27">SUM(J9:J28)</f>
        <v>523578319000</v>
      </c>
      <c r="K29" s="83">
        <f t="shared" si="1"/>
        <v>18.314107757917927</v>
      </c>
      <c r="L29" s="82">
        <f>SUM(L9:L28)</f>
        <v>253093874777</v>
      </c>
      <c r="M29" s="84">
        <f t="shared" si="5"/>
        <v>48.339258061791519</v>
      </c>
      <c r="N29" s="87">
        <f>SUM(N9:N28)</f>
        <v>955397103000</v>
      </c>
      <c r="O29" s="87">
        <f>SUM(O9:O28)</f>
        <v>2440793442</v>
      </c>
      <c r="P29" s="82">
        <f t="shared" ref="P29" si="28">SUM(P9:P28)</f>
        <v>957837896442</v>
      </c>
      <c r="Q29" s="83">
        <f>IF(OR(P29=0,P$32=0),0,(P29/P$32)*100)</f>
        <v>14.462124814555288</v>
      </c>
      <c r="R29" s="87">
        <f>SUM(R9:R28)</f>
        <v>496963728404</v>
      </c>
      <c r="S29" s="95">
        <f t="shared" si="6"/>
        <v>51.883907522351059</v>
      </c>
      <c r="T29" s="97">
        <f>SUM(T9:T28)</f>
        <v>1934040526000</v>
      </c>
      <c r="U29" s="98">
        <f t="shared" ref="U29:V29" si="29">SUM(U9:U28)</f>
        <v>33358792154</v>
      </c>
      <c r="V29" s="82">
        <f t="shared" si="29"/>
        <v>1967399318154</v>
      </c>
      <c r="W29" s="99">
        <f t="shared" si="3"/>
        <v>11.345852287552095</v>
      </c>
      <c r="X29" s="98">
        <f t="shared" ref="X29" si="30">SUM(X9:X28)</f>
        <v>1028954276768</v>
      </c>
      <c r="Y29" s="99">
        <f t="shared" si="9"/>
        <v>52.300225341821417</v>
      </c>
      <c r="Z29" s="100">
        <f t="shared" si="10"/>
        <v>938445041386</v>
      </c>
    </row>
    <row r="30" spans="1:26" ht="25.5" x14ac:dyDescent="0.2">
      <c r="A30" s="86" t="s">
        <v>339</v>
      </c>
      <c r="B30" s="58">
        <f>SUM(uni!C13)</f>
        <v>53373899000</v>
      </c>
      <c r="C30" s="58">
        <f>SUM(uni!D13)</f>
        <v>0</v>
      </c>
      <c r="D30" s="73">
        <f>SUM(B30:C30)</f>
        <v>53373899000</v>
      </c>
      <c r="E30" s="60">
        <f t="shared" si="0"/>
        <v>0.67920473750631993</v>
      </c>
      <c r="F30" s="58">
        <f>SUM(uni!G13)</f>
        <v>28761330767</v>
      </c>
      <c r="G30" s="59">
        <f t="shared" si="4"/>
        <v>53.886508772761758</v>
      </c>
      <c r="H30" s="58">
        <f>SUM(uni!C218)</f>
        <v>17120651000</v>
      </c>
      <c r="I30" s="58">
        <f>SUM(uni!D218)</f>
        <v>0</v>
      </c>
      <c r="J30" s="58">
        <f>SUM(H30:I30)</f>
        <v>17120651000</v>
      </c>
      <c r="K30" s="60">
        <f t="shared" si="1"/>
        <v>0.5988587302441476</v>
      </c>
      <c r="L30" s="58">
        <f>SUM(uni!G218)</f>
        <v>9131013672</v>
      </c>
      <c r="M30" s="59">
        <f t="shared" si="5"/>
        <v>53.333332196304916</v>
      </c>
      <c r="N30" s="58">
        <f>SUM(uni!C300)</f>
        <v>17511645000</v>
      </c>
      <c r="O30" s="58">
        <f>SUM(uni!D300)</f>
        <v>4411578531</v>
      </c>
      <c r="P30" s="58">
        <f>SUM(N30:O30)</f>
        <v>21923223531</v>
      </c>
      <c r="Q30" s="60">
        <f>IF(OR(P30=0,P$32=0),0,(P30/P$32)*100)</f>
        <v>0.33101258179537507</v>
      </c>
      <c r="R30" s="58">
        <f>SUM(uni!G300)</f>
        <v>21631388760</v>
      </c>
      <c r="S30" s="96">
        <f t="shared" si="6"/>
        <v>98.668832753598764</v>
      </c>
      <c r="T30" s="57">
        <f t="shared" si="15"/>
        <v>88006195000</v>
      </c>
      <c r="U30" s="58">
        <f t="shared" si="15"/>
        <v>4411578531</v>
      </c>
      <c r="V30" s="58">
        <f>SUM(T30:U30)</f>
        <v>92417773531</v>
      </c>
      <c r="W30" s="60">
        <f t="shared" si="3"/>
        <v>0.53296674322883497</v>
      </c>
      <c r="X30" s="58">
        <f t="shared" si="16"/>
        <v>59523733199</v>
      </c>
      <c r="Y30" s="60">
        <f t="shared" si="9"/>
        <v>64.407235669915536</v>
      </c>
      <c r="Z30" s="61">
        <f t="shared" si="10"/>
        <v>32894040332</v>
      </c>
    </row>
    <row r="31" spans="1:26" ht="13.5" thickBot="1" x14ac:dyDescent="0.25">
      <c r="A31" s="77" t="s">
        <v>340</v>
      </c>
      <c r="B31" s="78">
        <f>SUM(cont!C13)</f>
        <v>925000000</v>
      </c>
      <c r="C31" s="78">
        <f>SUM(cont!D13)</f>
        <v>0</v>
      </c>
      <c r="D31" s="78">
        <f>SUM(B31:C31)</f>
        <v>925000000</v>
      </c>
      <c r="E31" s="79">
        <f t="shared" si="0"/>
        <v>1.1771004066863204E-2</v>
      </c>
      <c r="F31" s="78">
        <f>SUM(cont!G13)</f>
        <v>556722792</v>
      </c>
      <c r="G31" s="80">
        <f t="shared" si="4"/>
        <v>60.186247783783784</v>
      </c>
      <c r="H31" s="78">
        <f>SUM(cont!C218)</f>
        <v>0</v>
      </c>
      <c r="I31" s="78">
        <f>SUM(cont!D218)</f>
        <v>0</v>
      </c>
      <c r="J31" s="78">
        <f>SUM(H31:I31)</f>
        <v>0</v>
      </c>
      <c r="K31" s="79">
        <f t="shared" si="1"/>
        <v>0</v>
      </c>
      <c r="L31" s="78">
        <f>SUM(cont!G218)</f>
        <v>0</v>
      </c>
      <c r="M31" s="80">
        <f t="shared" si="5"/>
        <v>0</v>
      </c>
      <c r="N31" s="78">
        <f>SUM(cont!C300)</f>
        <v>0</v>
      </c>
      <c r="O31" s="78">
        <f>SUM(cont!D300)</f>
        <v>0</v>
      </c>
      <c r="P31" s="78">
        <f>SUM(N31:O31)</f>
        <v>0</v>
      </c>
      <c r="Q31" s="79"/>
      <c r="R31" s="78">
        <f>SUM(cont!G300)</f>
        <v>0</v>
      </c>
      <c r="S31" s="94"/>
      <c r="T31" s="101">
        <f t="shared" si="15"/>
        <v>925000000</v>
      </c>
      <c r="U31" s="102">
        <f t="shared" si="15"/>
        <v>0</v>
      </c>
      <c r="V31" s="78">
        <f>SUM(T31:U31)</f>
        <v>925000000</v>
      </c>
      <c r="W31" s="103">
        <f t="shared" si="3"/>
        <v>5.3344093744187165E-3</v>
      </c>
      <c r="X31" s="102">
        <f t="shared" si="16"/>
        <v>556722792</v>
      </c>
      <c r="Y31" s="103">
        <f t="shared" si="9"/>
        <v>60.186247783783784</v>
      </c>
      <c r="Z31" s="104">
        <f t="shared" si="10"/>
        <v>368277208</v>
      </c>
    </row>
    <row r="32" spans="1:26" s="47" customFormat="1" ht="13.5" thickBot="1" x14ac:dyDescent="0.25">
      <c r="A32" s="81" t="s">
        <v>341</v>
      </c>
      <c r="B32" s="82">
        <f>SUM(B29:B31)+B8</f>
        <v>7827375098000</v>
      </c>
      <c r="C32" s="82">
        <f>SUM(C29:C31)+C8</f>
        <v>30917998712</v>
      </c>
      <c r="D32" s="82">
        <f>SUM(D29:D31)+D8</f>
        <v>7858293096712</v>
      </c>
      <c r="E32" s="83">
        <f t="shared" si="0"/>
        <v>100</v>
      </c>
      <c r="F32" s="82">
        <f>SUM(F29:F31)+F8</f>
        <v>5341904107252</v>
      </c>
      <c r="G32" s="84">
        <f t="shared" si="4"/>
        <v>67.977918887844922</v>
      </c>
      <c r="H32" s="87">
        <f>SUM(H29:H31)+H8</f>
        <v>2858879755000</v>
      </c>
      <c r="I32" s="82">
        <f>SUM(I29:I31)+I8</f>
        <v>0</v>
      </c>
      <c r="J32" s="82">
        <f t="shared" ref="J32" si="31">SUM(J29:J31)+J8</f>
        <v>2858879755000</v>
      </c>
      <c r="K32" s="83">
        <f t="shared" si="1"/>
        <v>100</v>
      </c>
      <c r="L32" s="82">
        <f>SUM(L29:L31)+L8</f>
        <v>1335153049902</v>
      </c>
      <c r="M32" s="84">
        <f t="shared" si="5"/>
        <v>46.701965955962358</v>
      </c>
      <c r="N32" s="87">
        <f>SUM(N29:N31)+N8</f>
        <v>6616026247000</v>
      </c>
      <c r="O32" s="87">
        <f>SUM(O29:O31)+O8</f>
        <v>7052371973</v>
      </c>
      <c r="P32" s="82">
        <f t="shared" ref="P32" si="32">SUM(P29:P31)+P8</f>
        <v>6623078618973</v>
      </c>
      <c r="Q32" s="83">
        <f>IF(OR(P32=0,P$32=0),0,(P32/P$32)*100)</f>
        <v>100</v>
      </c>
      <c r="R32" s="87">
        <f>SUM(R29:R31)+R8</f>
        <v>1034590716211</v>
      </c>
      <c r="S32" s="95">
        <f t="shared" si="6"/>
        <v>15.62099403813853</v>
      </c>
      <c r="T32" s="97">
        <f>SUM(T29:T31)+T8</f>
        <v>17302281100000</v>
      </c>
      <c r="U32" s="98">
        <f>SUM(U29:U31)+U8</f>
        <v>37970370685</v>
      </c>
      <c r="V32" s="82">
        <f t="shared" ref="V32" si="33">SUM(V29:V31)+V8</f>
        <v>17340251470685</v>
      </c>
      <c r="W32" s="99">
        <f t="shared" si="3"/>
        <v>100</v>
      </c>
      <c r="X32" s="98">
        <f>SUM(X29:X31)+X8</f>
        <v>7711647873365</v>
      </c>
      <c r="Y32" s="99">
        <f t="shared" si="9"/>
        <v>44.472526170696661</v>
      </c>
      <c r="Z32" s="100">
        <f t="shared" si="10"/>
        <v>9628603597320</v>
      </c>
    </row>
    <row r="33" spans="1:24" hidden="1" x14ac:dyDescent="0.2">
      <c r="A33" s="63" t="s">
        <v>342</v>
      </c>
      <c r="B33" s="48">
        <v>7096089625000</v>
      </c>
      <c r="C33" s="48">
        <v>-145294632</v>
      </c>
      <c r="D33" s="48">
        <v>7095944330368</v>
      </c>
      <c r="F33" s="48">
        <v>7546082821385.4004</v>
      </c>
      <c r="H33" s="48">
        <v>2822096582000</v>
      </c>
      <c r="I33" s="48">
        <v>-250155760569</v>
      </c>
      <c r="J33" s="48">
        <v>2571940821431</v>
      </c>
      <c r="K33" s="88">
        <f t="shared" si="1"/>
        <v>89.963238815233069</v>
      </c>
      <c r="L33" s="48">
        <v>2622616505627.54</v>
      </c>
      <c r="N33" s="48">
        <v>4812142726000</v>
      </c>
      <c r="O33" s="48">
        <v>-526725291111</v>
      </c>
      <c r="P33" s="48">
        <v>4285417434889</v>
      </c>
      <c r="R33" s="48">
        <v>3460185321927.0801</v>
      </c>
      <c r="T33" s="48">
        <v>14730328933000</v>
      </c>
      <c r="U33" s="48">
        <v>-777026346312</v>
      </c>
      <c r="V33" s="48">
        <v>13953302586688</v>
      </c>
      <c r="X33" s="48">
        <v>13628884648940</v>
      </c>
    </row>
    <row r="34" spans="1:24" x14ac:dyDescent="0.2">
      <c r="K34" s="89"/>
    </row>
    <row r="35" spans="1:24" x14ac:dyDescent="0.2">
      <c r="B35" s="48">
        <f>SUM('ctas neto'!C13)</f>
        <v>7827375098000</v>
      </c>
      <c r="C35" s="48">
        <f>SUM('ctas neto'!D13)</f>
        <v>30917998712</v>
      </c>
      <c r="D35" s="48">
        <f>SUM('ctas neto'!E13)</f>
        <v>7858293096712</v>
      </c>
      <c r="F35" s="48">
        <f>SUM('ctas neto'!G13)</f>
        <v>5341904107253</v>
      </c>
      <c r="H35" s="48">
        <f>SUM('ctas neto'!C218)</f>
        <v>2858879755000</v>
      </c>
      <c r="I35" s="48">
        <f>SUM('ctas neto'!D218)</f>
        <v>0</v>
      </c>
      <c r="J35" s="48">
        <f>SUM('ctas neto'!E218)</f>
        <v>2858879755000</v>
      </c>
      <c r="K35" s="89"/>
      <c r="L35" s="48">
        <f>SUM('ctas neto'!G218)</f>
        <v>1335153049902</v>
      </c>
      <c r="N35" s="48">
        <f>SUM('ctas neto'!C300)</f>
        <v>6616026247000</v>
      </c>
      <c r="O35" s="48">
        <f>SUM('ctas neto'!D300)</f>
        <v>7052371973</v>
      </c>
      <c r="P35" s="48">
        <f>SUM('ctas neto'!E300)</f>
        <v>6623078618973</v>
      </c>
      <c r="R35" s="48">
        <f>SUM('ctas neto'!G300)</f>
        <v>1034590716211</v>
      </c>
      <c r="T35" s="48">
        <f>SUM('ctas neto'!C7)</f>
        <v>17302281100000</v>
      </c>
      <c r="U35" s="48">
        <f>SUM('ctas neto'!D7)</f>
        <v>37970370685</v>
      </c>
      <c r="V35" s="48">
        <f>SUM('ctas neto'!E7)</f>
        <v>17340251470685</v>
      </c>
      <c r="X35" s="48">
        <f>SUM('ctas neto'!G7)</f>
        <v>7711647873366</v>
      </c>
    </row>
    <row r="36" spans="1:24" x14ac:dyDescent="0.2">
      <c r="B36" s="48">
        <f>SUM(B32-B35)</f>
        <v>0</v>
      </c>
      <c r="C36" s="48">
        <f t="shared" ref="C36:D36" si="34">SUM(C32-C35)</f>
        <v>0</v>
      </c>
      <c r="D36" s="48">
        <f t="shared" si="34"/>
        <v>0</v>
      </c>
      <c r="F36" s="48">
        <f>SUM(F32-F35)</f>
        <v>-1</v>
      </c>
      <c r="H36" s="48">
        <f>SUM(H32-H35)</f>
        <v>0</v>
      </c>
      <c r="I36" s="48">
        <f t="shared" ref="I36:J36" si="35">SUM(I32-I35)</f>
        <v>0</v>
      </c>
      <c r="J36" s="48">
        <f t="shared" si="35"/>
        <v>0</v>
      </c>
      <c r="K36" s="89"/>
      <c r="L36" s="48">
        <f>SUM(L32-L35)</f>
        <v>0</v>
      </c>
      <c r="N36" s="48">
        <f t="shared" ref="N36:P36" si="36">SUM(N32-N35)</f>
        <v>0</v>
      </c>
      <c r="O36" s="48">
        <f t="shared" si="36"/>
        <v>0</v>
      </c>
      <c r="P36" s="48">
        <f t="shared" si="36"/>
        <v>0</v>
      </c>
      <c r="R36" s="48">
        <f>SUM(R32-R35)</f>
        <v>0</v>
      </c>
      <c r="T36" s="48">
        <f t="shared" ref="T36:V36" si="37">SUM(T32-T35)</f>
        <v>0</v>
      </c>
      <c r="U36" s="48">
        <f t="shared" si="37"/>
        <v>0</v>
      </c>
      <c r="V36" s="48">
        <f t="shared" si="37"/>
        <v>0</v>
      </c>
      <c r="X36" s="48">
        <f>SUM(X32-X35)</f>
        <v>-1</v>
      </c>
    </row>
    <row r="37" spans="1:24" x14ac:dyDescent="0.2">
      <c r="K37" s="89"/>
    </row>
    <row r="38" spans="1:24" x14ac:dyDescent="0.2">
      <c r="K38" s="89"/>
    </row>
    <row r="39" spans="1:24" x14ac:dyDescent="0.2">
      <c r="K39" s="89"/>
    </row>
    <row r="40" spans="1:24" x14ac:dyDescent="0.2">
      <c r="K40" s="89"/>
    </row>
    <row r="41" spans="1:24" x14ac:dyDescent="0.2">
      <c r="K41" s="89"/>
    </row>
    <row r="42" spans="1:24" x14ac:dyDescent="0.2">
      <c r="K42" s="89"/>
    </row>
    <row r="43" spans="1:24" x14ac:dyDescent="0.2">
      <c r="K43" s="89"/>
    </row>
  </sheetData>
  <mergeCells count="15">
    <mergeCell ref="T6:W6"/>
    <mergeCell ref="X6:Z6"/>
    <mergeCell ref="B6:E6"/>
    <mergeCell ref="F6:G6"/>
    <mergeCell ref="H6:K6"/>
    <mergeCell ref="L6:M6"/>
    <mergeCell ref="N6:Q6"/>
    <mergeCell ref="R6:S6"/>
    <mergeCell ref="B1:Z1"/>
    <mergeCell ref="B2:Z2"/>
    <mergeCell ref="B3:Z3"/>
    <mergeCell ref="B5:G5"/>
    <mergeCell ref="H5:M5"/>
    <mergeCell ref="N5:S5"/>
    <mergeCell ref="T5:Z5"/>
  </mergeCells>
  <printOptions horizontalCentered="1" verticalCentered="1"/>
  <pageMargins left="0" right="0" top="0" bottom="0" header="0" footer="0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ipe</vt:lpstr>
      <vt:lpstr>idi</vt:lpstr>
      <vt:lpstr>ffd</vt:lpstr>
      <vt:lpstr>idu</vt:lpstr>
      <vt:lpstr>fon</vt:lpstr>
      <vt:lpstr>cvp</vt:lpstr>
      <vt:lpstr>idr</vt:lpstr>
      <vt:lpstr>idp</vt:lpstr>
      <vt:lpstr>idip</vt:lpstr>
      <vt:lpstr>fga</vt:lpstr>
      <vt:lpstr>orq</vt:lpstr>
      <vt:lpstr>fvs</vt:lpstr>
      <vt:lpstr>jar</vt:lpstr>
      <vt:lpstr>ide</vt:lpstr>
      <vt:lpstr>com</vt:lpstr>
      <vt:lpstr>tur</vt:lpstr>
      <vt:lpstr>art</vt:lpstr>
      <vt:lpstr>cat</vt:lpstr>
      <vt:lpstr>via</vt:lpstr>
      <vt:lpstr>ues</vt:lpstr>
      <vt:lpstr>uni</vt:lpstr>
      <vt:lpstr>cont</vt:lpstr>
      <vt:lpstr>hda</vt:lpstr>
      <vt:lpstr>espub</vt:lpstr>
      <vt:lpstr>ctas neto</vt:lpstr>
      <vt:lpstr>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cp:lastPrinted>2015-04-27T17:05:20Z</cp:lastPrinted>
  <dcterms:created xsi:type="dcterms:W3CDTF">2015-04-20T15:44:11Z</dcterms:created>
  <dcterms:modified xsi:type="dcterms:W3CDTF">2015-07-23T16:28:34Z</dcterms:modified>
</cp:coreProperties>
</file>